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conshd-my.sharepoint.com/personal/admin_conshd_onmicrosoft_com/Documents/各社限定共有/グランテック/01.事業本部/01.業務部/02.個人フォルダ/茂路/"/>
    </mc:Choice>
  </mc:AlternateContent>
  <xr:revisionPtr revIDLastSave="74" documentId="8_{CF6F1553-96C6-4BE3-8557-EA8C41E57EF2}" xr6:coauthVersionLast="47" xr6:coauthVersionMax="47" xr10:uidLastSave="{71A54FD6-4EA4-48C3-AFFE-E74319BDAB8D}"/>
  <bookViews>
    <workbookView xWindow="12135" yWindow="2100" windowWidth="16530" windowHeight="12555" tabRatio="886" xr2:uid="{00000000-000D-0000-FFFF-FFFF00000000}"/>
  </bookViews>
  <sheets>
    <sheet name="取扱について" sheetId="25" r:id="rId1"/>
    <sheet name="請求書(工事)" sheetId="29" r:id="rId2"/>
    <sheet name="請求書(工事)明細" sheetId="22" r:id="rId3"/>
    <sheet name="請求書(工事) (記入例)" sheetId="30" r:id="rId4"/>
    <sheet name="請求書(工事)明細 (記入例)" sheetId="27" r:id="rId5"/>
    <sheet name="請求書(材料･ﾘｰｽ･他)" sheetId="10" r:id="rId6"/>
    <sheet name="請求書(材料･ﾘｰｽ･他) (記入例)" sheetId="28" r:id="rId7"/>
    <sheet name="請求書(材料･ﾘｰｽ･他)2ﾍﾟｰｼﾞ" sheetId="9" r:id="rId8"/>
    <sheet name="請求書(材料･ﾘｰｽ･他)3ﾍﾟｰｼﾞ" sheetId="21" r:id="rId9"/>
  </sheets>
  <definedNames>
    <definedName name="_xlnm.Print_Area" localSheetId="1">'請求書(工事)'!$A$1:$AX$158</definedName>
    <definedName name="_xlnm.Print_Area" localSheetId="3">'請求書(工事) (記入例)'!$A$1:$AX$79</definedName>
    <definedName name="_xlnm.Print_Area" localSheetId="2">'請求書(工事)明細'!$A$1:$Q$82</definedName>
    <definedName name="_xlnm.Print_Area" localSheetId="4">'請求書(工事)明細 (記入例)'!$A$1:$Q$41</definedName>
    <definedName name="_xlnm.Print_Area" localSheetId="5">'請求書(材料･ﾘｰｽ･他)'!$A$1:$AX$170</definedName>
    <definedName name="_xlnm.Print_Area" localSheetId="6">'請求書(材料･ﾘｰｽ･他) (記入例)'!$A$1:$AX$85</definedName>
    <definedName name="_xlnm.Print_Area" localSheetId="7">'請求書(材料･ﾘｰｽ･他)2ﾍﾟｰｼﾞ'!$A$1:$Q$80</definedName>
    <definedName name="_xlnm.Print_Area" localSheetId="8">'請求書(材料･ﾘｰｽ･他)3ﾍﾟｰｼﾞ'!$A$1:$Q$80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21" l="1"/>
  <c r="N42" i="21" s="1"/>
  <c r="N2" i="27"/>
  <c r="N2" i="9"/>
  <c r="N42" i="9" s="1"/>
  <c r="N2" i="22" l="1"/>
  <c r="N43" i="22" s="1"/>
  <c r="L24" i="30" l="1"/>
  <c r="L18" i="30"/>
  <c r="AK7" i="30"/>
  <c r="P4" i="22"/>
  <c r="P45" i="22" s="1"/>
  <c r="N4" i="22"/>
  <c r="N45" i="22" s="1"/>
  <c r="C4" i="22"/>
  <c r="AL89" i="29"/>
  <c r="D103" i="29"/>
  <c r="L105" i="29"/>
  <c r="L99" i="29"/>
  <c r="L101" i="29"/>
  <c r="L24" i="29"/>
  <c r="O26" i="29" s="1"/>
  <c r="L18" i="29"/>
  <c r="L97" i="29" s="1"/>
  <c r="AI103" i="29"/>
  <c r="AI102" i="29"/>
  <c r="AP100" i="29"/>
  <c r="AI100" i="29"/>
  <c r="AI98" i="29"/>
  <c r="AT96" i="29"/>
  <c r="AI96" i="29"/>
  <c r="L95" i="29"/>
  <c r="AH94" i="29"/>
  <c r="L93" i="29"/>
  <c r="AH92" i="29"/>
  <c r="I91" i="29"/>
  <c r="AH90" i="29"/>
  <c r="AH89" i="29"/>
  <c r="X89" i="29"/>
  <c r="I89" i="29"/>
  <c r="L87" i="29"/>
  <c r="H87" i="29"/>
  <c r="D87" i="29"/>
  <c r="AL86" i="29"/>
  <c r="AW84" i="29"/>
  <c r="AV84" i="29"/>
  <c r="AU84" i="29"/>
  <c r="AT84" i="29"/>
  <c r="AS84" i="29"/>
  <c r="AR84" i="29"/>
  <c r="AQ84" i="29"/>
  <c r="AU83" i="29"/>
  <c r="AT83" i="29"/>
  <c r="AS83" i="29"/>
  <c r="AR83" i="29"/>
  <c r="AQ83" i="29"/>
  <c r="AK7" i="29"/>
  <c r="AK86" i="29" s="1"/>
  <c r="O26" i="30" l="1"/>
  <c r="L28" i="29"/>
  <c r="L107" i="29" s="1"/>
  <c r="O105" i="29"/>
  <c r="L103" i="29"/>
  <c r="AR63" i="28"/>
  <c r="BA61" i="28"/>
  <c r="BA60" i="28"/>
  <c r="BA59" i="28"/>
  <c r="AH54" i="28"/>
  <c r="L41" i="27"/>
  <c r="L28" i="30" l="1"/>
  <c r="BA62" i="28"/>
  <c r="AL61" i="28"/>
  <c r="AE65" i="28"/>
  <c r="AL59" i="28"/>
  <c r="AR61" i="28" l="1"/>
  <c r="AL65" i="28"/>
  <c r="AR59" i="28"/>
  <c r="L19" i="28"/>
  <c r="AR65" i="28" l="1"/>
  <c r="L22" i="28"/>
  <c r="L24" i="28" l="1"/>
  <c r="P74" i="22" l="1"/>
  <c r="P75" i="22"/>
  <c r="P76" i="22"/>
  <c r="P77" i="22"/>
  <c r="P78" i="22"/>
  <c r="P79" i="22"/>
  <c r="P80" i="22"/>
  <c r="P81" i="22"/>
  <c r="O74" i="22"/>
  <c r="O75" i="22"/>
  <c r="O76" i="22"/>
  <c r="O77" i="22"/>
  <c r="O78" i="22"/>
  <c r="O79" i="22"/>
  <c r="O80" i="22"/>
  <c r="O81" i="22"/>
  <c r="L74" i="22"/>
  <c r="L75" i="22"/>
  <c r="L76" i="22"/>
  <c r="L77" i="22"/>
  <c r="L78" i="22"/>
  <c r="L79" i="22"/>
  <c r="L80" i="22"/>
  <c r="L81" i="22"/>
  <c r="K74" i="22"/>
  <c r="K75" i="22"/>
  <c r="K76" i="22"/>
  <c r="K77" i="22"/>
  <c r="K78" i="22"/>
  <c r="K79" i="22"/>
  <c r="K80" i="22"/>
  <c r="K81" i="22"/>
  <c r="J75" i="22"/>
  <c r="J76" i="22"/>
  <c r="J77" i="22"/>
  <c r="J78" i="22"/>
  <c r="J79" i="22"/>
  <c r="J80" i="22"/>
  <c r="J81" i="22"/>
  <c r="I76" i="22"/>
  <c r="I77" i="22"/>
  <c r="I78" i="22"/>
  <c r="I79" i="22"/>
  <c r="I80" i="22"/>
  <c r="I81" i="22"/>
  <c r="B77" i="22"/>
  <c r="B78" i="22"/>
  <c r="B79" i="22"/>
  <c r="B80" i="22"/>
  <c r="B81" i="22"/>
  <c r="A77" i="22"/>
  <c r="A78" i="22"/>
  <c r="A79" i="22"/>
  <c r="A80" i="22"/>
  <c r="A81" i="22"/>
  <c r="B76" i="22"/>
  <c r="A76" i="22"/>
  <c r="L41" i="22"/>
  <c r="AV104" i="10"/>
  <c r="AV102" i="10"/>
  <c r="C45" i="22" l="1"/>
  <c r="I75" i="22"/>
  <c r="B75" i="22"/>
  <c r="A75" i="22"/>
  <c r="J74" i="22"/>
  <c r="I74" i="22"/>
  <c r="B74" i="22"/>
  <c r="A74" i="22"/>
  <c r="P73" i="22"/>
  <c r="O73" i="22"/>
  <c r="L73" i="22"/>
  <c r="K73" i="22"/>
  <c r="J73" i="22"/>
  <c r="I73" i="22"/>
  <c r="B73" i="22"/>
  <c r="A73" i="22"/>
  <c r="P72" i="22"/>
  <c r="O72" i="22"/>
  <c r="L72" i="22"/>
  <c r="K72" i="22"/>
  <c r="J72" i="22"/>
  <c r="I72" i="22"/>
  <c r="B72" i="22"/>
  <c r="A72" i="22"/>
  <c r="P71" i="22"/>
  <c r="O71" i="22"/>
  <c r="L71" i="22"/>
  <c r="K71" i="22"/>
  <c r="J71" i="22"/>
  <c r="I71" i="22"/>
  <c r="B71" i="22"/>
  <c r="A71" i="22"/>
  <c r="P70" i="22"/>
  <c r="O70" i="22"/>
  <c r="L70" i="22"/>
  <c r="K70" i="22"/>
  <c r="J70" i="22"/>
  <c r="I70" i="22"/>
  <c r="B70" i="22"/>
  <c r="A70" i="22"/>
  <c r="P69" i="22"/>
  <c r="O69" i="22"/>
  <c r="L69" i="22"/>
  <c r="K69" i="22"/>
  <c r="J69" i="22"/>
  <c r="I69" i="22"/>
  <c r="B69" i="22"/>
  <c r="A69" i="22"/>
  <c r="P68" i="22"/>
  <c r="O68" i="22"/>
  <c r="L68" i="22"/>
  <c r="K68" i="22"/>
  <c r="J68" i="22"/>
  <c r="I68" i="22"/>
  <c r="B68" i="22"/>
  <c r="A68" i="22"/>
  <c r="P67" i="22"/>
  <c r="O67" i="22"/>
  <c r="L67" i="22"/>
  <c r="K67" i="22"/>
  <c r="J67" i="22"/>
  <c r="I67" i="22"/>
  <c r="B67" i="22"/>
  <c r="A67" i="22"/>
  <c r="P66" i="22"/>
  <c r="O66" i="22"/>
  <c r="L66" i="22"/>
  <c r="K66" i="22"/>
  <c r="J66" i="22"/>
  <c r="I66" i="22"/>
  <c r="B66" i="22"/>
  <c r="A66" i="22"/>
  <c r="P65" i="22"/>
  <c r="O65" i="22"/>
  <c r="L65" i="22"/>
  <c r="K65" i="22"/>
  <c r="J65" i="22"/>
  <c r="I65" i="22"/>
  <c r="B65" i="22"/>
  <c r="A65" i="22"/>
  <c r="P64" i="22"/>
  <c r="O64" i="22"/>
  <c r="L64" i="22"/>
  <c r="K64" i="22"/>
  <c r="J64" i="22"/>
  <c r="I64" i="22"/>
  <c r="B64" i="22"/>
  <c r="A64" i="22"/>
  <c r="P63" i="22"/>
  <c r="O63" i="22"/>
  <c r="L63" i="22"/>
  <c r="K63" i="22"/>
  <c r="J63" i="22"/>
  <c r="I63" i="22"/>
  <c r="B63" i="22"/>
  <c r="A63" i="22"/>
  <c r="P62" i="22"/>
  <c r="O62" i="22"/>
  <c r="L62" i="22"/>
  <c r="K62" i="22"/>
  <c r="J62" i="22"/>
  <c r="I62" i="22"/>
  <c r="B62" i="22"/>
  <c r="A62" i="22"/>
  <c r="P61" i="22"/>
  <c r="O61" i="22"/>
  <c r="L61" i="22"/>
  <c r="K61" i="22"/>
  <c r="J61" i="22"/>
  <c r="I61" i="22"/>
  <c r="B61" i="22"/>
  <c r="A61" i="22"/>
  <c r="P60" i="22"/>
  <c r="O60" i="22"/>
  <c r="L60" i="22"/>
  <c r="K60" i="22"/>
  <c r="J60" i="22"/>
  <c r="I60" i="22"/>
  <c r="B60" i="22"/>
  <c r="A60" i="22"/>
  <c r="P59" i="22"/>
  <c r="O59" i="22"/>
  <c r="L59" i="22"/>
  <c r="K59" i="22"/>
  <c r="J59" i="22"/>
  <c r="I59" i="22"/>
  <c r="B59" i="22"/>
  <c r="A59" i="22"/>
  <c r="P58" i="22"/>
  <c r="O58" i="22"/>
  <c r="L58" i="22"/>
  <c r="K58" i="22"/>
  <c r="J58" i="22"/>
  <c r="I58" i="22"/>
  <c r="B58" i="22"/>
  <c r="A58" i="22"/>
  <c r="P57" i="22"/>
  <c r="O57" i="22"/>
  <c r="L57" i="22"/>
  <c r="K57" i="22"/>
  <c r="J57" i="22"/>
  <c r="I57" i="22"/>
  <c r="B57" i="22"/>
  <c r="A57" i="22"/>
  <c r="P56" i="22"/>
  <c r="O56" i="22"/>
  <c r="L56" i="22"/>
  <c r="K56" i="22"/>
  <c r="J56" i="22"/>
  <c r="I56" i="22"/>
  <c r="B56" i="22"/>
  <c r="A56" i="22"/>
  <c r="P55" i="22"/>
  <c r="O55" i="22"/>
  <c r="L55" i="22"/>
  <c r="K55" i="22"/>
  <c r="J55" i="22"/>
  <c r="I55" i="22"/>
  <c r="B55" i="22"/>
  <c r="A55" i="22"/>
  <c r="P54" i="22"/>
  <c r="O54" i="22"/>
  <c r="L54" i="22"/>
  <c r="K54" i="22"/>
  <c r="J54" i="22"/>
  <c r="I54" i="22"/>
  <c r="B54" i="22"/>
  <c r="A54" i="22"/>
  <c r="P53" i="22"/>
  <c r="O53" i="22"/>
  <c r="L53" i="22"/>
  <c r="K53" i="22"/>
  <c r="J53" i="22"/>
  <c r="I53" i="22"/>
  <c r="B53" i="22"/>
  <c r="A53" i="22"/>
  <c r="P52" i="22"/>
  <c r="O52" i="22"/>
  <c r="L52" i="22"/>
  <c r="K52" i="22"/>
  <c r="J52" i="22"/>
  <c r="I52" i="22"/>
  <c r="B52" i="22"/>
  <c r="A52" i="22"/>
  <c r="P51" i="22"/>
  <c r="O51" i="22"/>
  <c r="L51" i="22"/>
  <c r="K51" i="22"/>
  <c r="J51" i="22"/>
  <c r="I51" i="22"/>
  <c r="B51" i="22"/>
  <c r="A51" i="22"/>
  <c r="P50" i="22"/>
  <c r="O50" i="22"/>
  <c r="L50" i="22"/>
  <c r="K50" i="22"/>
  <c r="J50" i="22"/>
  <c r="I50" i="22"/>
  <c r="B50" i="22"/>
  <c r="A50" i="22"/>
  <c r="P49" i="22"/>
  <c r="O49" i="22"/>
  <c r="L49" i="22"/>
  <c r="K49" i="22"/>
  <c r="J49" i="22"/>
  <c r="I49" i="22"/>
  <c r="B49" i="22"/>
  <c r="A49" i="22"/>
  <c r="P48" i="22"/>
  <c r="O48" i="22"/>
  <c r="L48" i="22"/>
  <c r="K48" i="22"/>
  <c r="J48" i="22"/>
  <c r="I48" i="22"/>
  <c r="B48" i="22"/>
  <c r="A48" i="22"/>
  <c r="L82" i="22"/>
  <c r="I70" i="9" l="1"/>
  <c r="K70" i="9"/>
  <c r="BA61" i="10"/>
  <c r="BA60" i="10"/>
  <c r="BA59" i="10"/>
  <c r="BA62" i="10" l="1"/>
  <c r="B56" i="9" l="1"/>
  <c r="I54" i="21"/>
  <c r="T38" i="21"/>
  <c r="N4" i="21"/>
  <c r="N44" i="21" s="1"/>
  <c r="P77" i="21"/>
  <c r="O77" i="21"/>
  <c r="L77" i="21"/>
  <c r="K77" i="21"/>
  <c r="J77" i="21"/>
  <c r="I77" i="21"/>
  <c r="B77" i="21"/>
  <c r="A77" i="21"/>
  <c r="P76" i="21"/>
  <c r="O76" i="21"/>
  <c r="L76" i="21"/>
  <c r="K76" i="21"/>
  <c r="J76" i="21"/>
  <c r="I76" i="21"/>
  <c r="B76" i="21"/>
  <c r="A76" i="21"/>
  <c r="P75" i="21"/>
  <c r="O75" i="21"/>
  <c r="L75" i="21"/>
  <c r="K75" i="21"/>
  <c r="J75" i="21"/>
  <c r="I75" i="21"/>
  <c r="B75" i="21"/>
  <c r="A75" i="21"/>
  <c r="P74" i="21"/>
  <c r="O74" i="21"/>
  <c r="L74" i="21"/>
  <c r="K74" i="21"/>
  <c r="J74" i="21"/>
  <c r="I74" i="21"/>
  <c r="B74" i="21"/>
  <c r="A74" i="21"/>
  <c r="P73" i="21"/>
  <c r="O73" i="21"/>
  <c r="L73" i="21"/>
  <c r="K73" i="21"/>
  <c r="J73" i="21"/>
  <c r="I73" i="21"/>
  <c r="B73" i="21"/>
  <c r="A73" i="21"/>
  <c r="P72" i="21"/>
  <c r="O72" i="21"/>
  <c r="L72" i="21"/>
  <c r="K72" i="21"/>
  <c r="J72" i="21"/>
  <c r="I72" i="21"/>
  <c r="B72" i="21"/>
  <c r="A72" i="21"/>
  <c r="P71" i="21"/>
  <c r="O71" i="21"/>
  <c r="L71" i="21"/>
  <c r="K71" i="21"/>
  <c r="J71" i="21"/>
  <c r="I71" i="21"/>
  <c r="B71" i="21"/>
  <c r="A71" i="21"/>
  <c r="P70" i="21"/>
  <c r="O70" i="21"/>
  <c r="L70" i="21"/>
  <c r="K70" i="21"/>
  <c r="J70" i="21"/>
  <c r="I70" i="21"/>
  <c r="B70" i="21"/>
  <c r="A70" i="21"/>
  <c r="P69" i="21"/>
  <c r="O69" i="21"/>
  <c r="L69" i="21"/>
  <c r="K69" i="21"/>
  <c r="J69" i="21"/>
  <c r="I69" i="21"/>
  <c r="B69" i="21"/>
  <c r="A69" i="21"/>
  <c r="P68" i="21"/>
  <c r="O68" i="21"/>
  <c r="L68" i="21"/>
  <c r="K68" i="21"/>
  <c r="J68" i="21"/>
  <c r="I68" i="21"/>
  <c r="B68" i="21"/>
  <c r="A68" i="21"/>
  <c r="P67" i="21"/>
  <c r="O67" i="21"/>
  <c r="L67" i="21"/>
  <c r="K67" i="21"/>
  <c r="J67" i="21"/>
  <c r="I67" i="21"/>
  <c r="B67" i="21"/>
  <c r="A67" i="21"/>
  <c r="P66" i="21"/>
  <c r="O66" i="21"/>
  <c r="L66" i="21"/>
  <c r="K66" i="21"/>
  <c r="J66" i="21"/>
  <c r="I66" i="21"/>
  <c r="B66" i="21"/>
  <c r="A66" i="21"/>
  <c r="P65" i="21"/>
  <c r="O65" i="21"/>
  <c r="L65" i="21"/>
  <c r="K65" i="21"/>
  <c r="J65" i="21"/>
  <c r="I65" i="21"/>
  <c r="B65" i="21"/>
  <c r="A65" i="21"/>
  <c r="P64" i="21"/>
  <c r="O64" i="21"/>
  <c r="L64" i="21"/>
  <c r="K64" i="21"/>
  <c r="J64" i="21"/>
  <c r="I64" i="21"/>
  <c r="B64" i="21"/>
  <c r="A64" i="21"/>
  <c r="P63" i="21"/>
  <c r="O63" i="21"/>
  <c r="L63" i="21"/>
  <c r="K63" i="21"/>
  <c r="J63" i="21"/>
  <c r="I63" i="21"/>
  <c r="B63" i="21"/>
  <c r="A63" i="21"/>
  <c r="P62" i="21"/>
  <c r="O62" i="21"/>
  <c r="L62" i="21"/>
  <c r="K62" i="21"/>
  <c r="J62" i="21"/>
  <c r="I62" i="21"/>
  <c r="B62" i="21"/>
  <c r="A62" i="21"/>
  <c r="P61" i="21"/>
  <c r="O61" i="21"/>
  <c r="L61" i="21"/>
  <c r="K61" i="21"/>
  <c r="J61" i="21"/>
  <c r="I61" i="21"/>
  <c r="B61" i="21"/>
  <c r="A61" i="21"/>
  <c r="P60" i="21"/>
  <c r="O60" i="21"/>
  <c r="L60" i="21"/>
  <c r="K60" i="21"/>
  <c r="J60" i="21"/>
  <c r="I60" i="21"/>
  <c r="B60" i="21"/>
  <c r="A60" i="21"/>
  <c r="P59" i="21"/>
  <c r="O59" i="21"/>
  <c r="L59" i="21"/>
  <c r="K59" i="21"/>
  <c r="J59" i="21"/>
  <c r="I59" i="21"/>
  <c r="B59" i="21"/>
  <c r="A59" i="21"/>
  <c r="P58" i="21"/>
  <c r="O58" i="21"/>
  <c r="L58" i="21"/>
  <c r="K58" i="21"/>
  <c r="J58" i="21"/>
  <c r="I58" i="21"/>
  <c r="B58" i="21"/>
  <c r="A58" i="21"/>
  <c r="P57" i="21"/>
  <c r="O57" i="21"/>
  <c r="L57" i="21"/>
  <c r="K57" i="21"/>
  <c r="J57" i="21"/>
  <c r="I57" i="21"/>
  <c r="B57" i="21"/>
  <c r="A57" i="21"/>
  <c r="P56" i="21"/>
  <c r="O56" i="21"/>
  <c r="L56" i="21"/>
  <c r="K56" i="21"/>
  <c r="J56" i="21"/>
  <c r="I56" i="21"/>
  <c r="B56" i="21"/>
  <c r="A56" i="21"/>
  <c r="P55" i="21"/>
  <c r="O55" i="21"/>
  <c r="L55" i="21"/>
  <c r="K55" i="21"/>
  <c r="J55" i="21"/>
  <c r="I55" i="21"/>
  <c r="B55" i="21"/>
  <c r="A55" i="21"/>
  <c r="P54" i="21"/>
  <c r="O54" i="21"/>
  <c r="L54" i="21"/>
  <c r="K54" i="21"/>
  <c r="J54" i="21"/>
  <c r="B54" i="21"/>
  <c r="A54" i="21"/>
  <c r="P53" i="21"/>
  <c r="O53" i="21"/>
  <c r="L53" i="21"/>
  <c r="K53" i="21"/>
  <c r="J53" i="21"/>
  <c r="I53" i="21"/>
  <c r="B53" i="21"/>
  <c r="A53" i="21"/>
  <c r="P52" i="21"/>
  <c r="O52" i="21"/>
  <c r="L52" i="21"/>
  <c r="K52" i="21"/>
  <c r="J52" i="21"/>
  <c r="I52" i="21"/>
  <c r="B52" i="21"/>
  <c r="A52" i="21"/>
  <c r="P51" i="21"/>
  <c r="O51" i="21"/>
  <c r="L51" i="21"/>
  <c r="K51" i="21"/>
  <c r="J51" i="21"/>
  <c r="I51" i="21"/>
  <c r="B51" i="21"/>
  <c r="A51" i="21"/>
  <c r="P50" i="21"/>
  <c r="O50" i="21"/>
  <c r="L50" i="21"/>
  <c r="K50" i="21"/>
  <c r="J50" i="21"/>
  <c r="I50" i="21"/>
  <c r="B50" i="21"/>
  <c r="A50" i="21"/>
  <c r="P49" i="21"/>
  <c r="O49" i="21"/>
  <c r="L49" i="21"/>
  <c r="K49" i="21"/>
  <c r="J49" i="21"/>
  <c r="I49" i="21"/>
  <c r="B49" i="21"/>
  <c r="A49" i="21"/>
  <c r="P48" i="21"/>
  <c r="O48" i="21"/>
  <c r="L48" i="21"/>
  <c r="K48" i="21"/>
  <c r="J48" i="21"/>
  <c r="I48" i="21"/>
  <c r="B48" i="21"/>
  <c r="A48" i="21"/>
  <c r="P47" i="21"/>
  <c r="O47" i="21"/>
  <c r="L47" i="21"/>
  <c r="K47" i="21"/>
  <c r="J47" i="21"/>
  <c r="I47" i="21"/>
  <c r="B47" i="21"/>
  <c r="A47" i="21"/>
  <c r="L44" i="21"/>
  <c r="T40" i="21"/>
  <c r="T39" i="21"/>
  <c r="L38" i="21"/>
  <c r="P4" i="21"/>
  <c r="P44" i="21" s="1"/>
  <c r="C4" i="21"/>
  <c r="C44" i="21" s="1"/>
  <c r="AL148" i="10"/>
  <c r="P4" i="9"/>
  <c r="N4" i="9"/>
  <c r="N44" i="9" s="1"/>
  <c r="C4" i="9"/>
  <c r="L78" i="21" l="1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1" i="9"/>
  <c r="K72" i="9"/>
  <c r="K73" i="9"/>
  <c r="K74" i="9"/>
  <c r="K75" i="9"/>
  <c r="K76" i="9"/>
  <c r="K77" i="9"/>
  <c r="K47" i="9"/>
  <c r="I68" i="9"/>
  <c r="J68" i="9"/>
  <c r="I69" i="9"/>
  <c r="J69" i="9"/>
  <c r="J70" i="9"/>
  <c r="I71" i="9"/>
  <c r="J71" i="9"/>
  <c r="I72" i="9"/>
  <c r="J72" i="9"/>
  <c r="I73" i="9"/>
  <c r="J73" i="9"/>
  <c r="I74" i="9"/>
  <c r="J74" i="9"/>
  <c r="I75" i="9"/>
  <c r="J75" i="9"/>
  <c r="I76" i="9"/>
  <c r="J76" i="9"/>
  <c r="I77" i="9"/>
  <c r="J77" i="9"/>
  <c r="B68" i="9"/>
  <c r="B69" i="9"/>
  <c r="B70" i="9"/>
  <c r="B71" i="9"/>
  <c r="B72" i="9"/>
  <c r="B73" i="9"/>
  <c r="B74" i="9"/>
  <c r="B75" i="9"/>
  <c r="B76" i="9"/>
  <c r="B77" i="9"/>
  <c r="A68" i="9"/>
  <c r="A69" i="9"/>
  <c r="A70" i="9"/>
  <c r="A71" i="9"/>
  <c r="A72" i="9"/>
  <c r="A73" i="9"/>
  <c r="A74" i="9"/>
  <c r="A75" i="9"/>
  <c r="A76" i="9"/>
  <c r="A7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47" i="9"/>
  <c r="B48" i="9"/>
  <c r="B49" i="9"/>
  <c r="B50" i="9"/>
  <c r="B51" i="9"/>
  <c r="B52" i="9"/>
  <c r="B53" i="9"/>
  <c r="B54" i="9"/>
  <c r="B55" i="9"/>
  <c r="B57" i="9"/>
  <c r="B58" i="9"/>
  <c r="B59" i="9"/>
  <c r="B60" i="9"/>
  <c r="B61" i="9"/>
  <c r="B62" i="9"/>
  <c r="B63" i="9"/>
  <c r="B64" i="9"/>
  <c r="B65" i="9"/>
  <c r="B66" i="9"/>
  <c r="B67" i="9"/>
  <c r="B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47" i="9"/>
  <c r="AR117" i="10" l="1"/>
  <c r="AR119" i="10"/>
  <c r="AR121" i="10"/>
  <c r="AR123" i="10"/>
  <c r="AR125" i="10"/>
  <c r="AR127" i="10"/>
  <c r="AR129" i="10"/>
  <c r="AR131" i="10"/>
  <c r="AR133" i="10"/>
  <c r="AR135" i="10"/>
  <c r="AR137" i="10"/>
  <c r="AR115" i="10"/>
  <c r="AO117" i="10"/>
  <c r="AO119" i="10"/>
  <c r="AO121" i="10"/>
  <c r="AO123" i="10"/>
  <c r="AO125" i="10"/>
  <c r="AO127" i="10"/>
  <c r="AO129" i="10"/>
  <c r="AO131" i="10"/>
  <c r="AO133" i="10"/>
  <c r="AO135" i="10"/>
  <c r="AO137" i="10"/>
  <c r="AO115" i="10"/>
  <c r="AC117" i="10"/>
  <c r="AC119" i="10"/>
  <c r="AC121" i="10"/>
  <c r="AC123" i="10"/>
  <c r="AC125" i="10"/>
  <c r="AC127" i="10"/>
  <c r="AC129" i="10"/>
  <c r="AC131" i="10"/>
  <c r="AC133" i="10"/>
  <c r="AC135" i="10"/>
  <c r="AC137" i="10"/>
  <c r="AC115" i="10"/>
  <c r="AA117" i="10"/>
  <c r="AA119" i="10"/>
  <c r="AA121" i="10"/>
  <c r="AA123" i="10"/>
  <c r="AA125" i="10"/>
  <c r="AA127" i="10"/>
  <c r="AA129" i="10"/>
  <c r="AA131" i="10"/>
  <c r="AA133" i="10"/>
  <c r="AA135" i="10"/>
  <c r="AA137" i="10"/>
  <c r="AA115" i="10"/>
  <c r="X117" i="10"/>
  <c r="X119" i="10"/>
  <c r="X121" i="10"/>
  <c r="X123" i="10"/>
  <c r="X125" i="10"/>
  <c r="X127" i="10"/>
  <c r="X129" i="10"/>
  <c r="X131" i="10"/>
  <c r="X133" i="10"/>
  <c r="X135" i="10"/>
  <c r="X137" i="10"/>
  <c r="X115" i="10"/>
  <c r="C117" i="10"/>
  <c r="C119" i="10"/>
  <c r="C121" i="10"/>
  <c r="C123" i="10"/>
  <c r="C125" i="10"/>
  <c r="C127" i="10"/>
  <c r="C129" i="10"/>
  <c r="C131" i="10"/>
  <c r="C133" i="10"/>
  <c r="C135" i="10"/>
  <c r="C137" i="10"/>
  <c r="C115" i="10"/>
  <c r="A137" i="10"/>
  <c r="A117" i="10"/>
  <c r="A119" i="10"/>
  <c r="A121" i="10"/>
  <c r="A123" i="10"/>
  <c r="A125" i="10"/>
  <c r="A127" i="10"/>
  <c r="A129" i="10"/>
  <c r="A131" i="10"/>
  <c r="A133" i="10"/>
  <c r="A135" i="10"/>
  <c r="A115" i="10"/>
  <c r="AI109" i="10"/>
  <c r="AI108" i="10"/>
  <c r="AP106" i="10"/>
  <c r="AI106" i="10"/>
  <c r="AI104" i="10"/>
  <c r="AI102" i="10"/>
  <c r="AH99" i="10"/>
  <c r="AH97" i="10"/>
  <c r="AH95" i="10"/>
  <c r="AL93" i="10"/>
  <c r="AH93" i="10"/>
  <c r="AK92" i="10"/>
  <c r="I101" i="10"/>
  <c r="X98" i="10"/>
  <c r="I98" i="10"/>
  <c r="L95" i="10"/>
  <c r="H95" i="10"/>
  <c r="C95" i="10"/>
  <c r="AQ90" i="10"/>
  <c r="AR90" i="10"/>
  <c r="AS90" i="10"/>
  <c r="AT90" i="10"/>
  <c r="AU90" i="10"/>
  <c r="AV90" i="10"/>
  <c r="AP90" i="10"/>
  <c r="AR89" i="10"/>
  <c r="AS89" i="10"/>
  <c r="AT89" i="10"/>
  <c r="AP89" i="10"/>
  <c r="AQ89" i="10"/>
  <c r="L73" i="9"/>
  <c r="L62" i="9"/>
  <c r="L61" i="9"/>
  <c r="L60" i="9"/>
  <c r="L49" i="9" l="1"/>
  <c r="L50" i="9"/>
  <c r="L51" i="9"/>
  <c r="L52" i="9"/>
  <c r="L54" i="9"/>
  <c r="L55" i="9"/>
  <c r="L56" i="9"/>
  <c r="L57" i="9"/>
  <c r="L58" i="9"/>
  <c r="L59" i="9"/>
  <c r="L63" i="9"/>
  <c r="L64" i="9"/>
  <c r="L65" i="9"/>
  <c r="L66" i="9"/>
  <c r="L67" i="9"/>
  <c r="L68" i="9"/>
  <c r="L69" i="9"/>
  <c r="L70" i="9"/>
  <c r="L71" i="9"/>
  <c r="L72" i="9"/>
  <c r="L74" i="9"/>
  <c r="L75" i="9"/>
  <c r="L76" i="9"/>
  <c r="L77" i="9"/>
  <c r="T40" i="9" l="1"/>
  <c r="L48" i="9"/>
  <c r="T39" i="9"/>
  <c r="L53" i="9"/>
  <c r="AH133" i="10" l="1"/>
  <c r="AH137" i="10"/>
  <c r="AH135" i="10"/>
  <c r="AH131" i="10"/>
  <c r="AH129" i="10"/>
  <c r="AH127" i="10"/>
  <c r="AH125" i="10"/>
  <c r="AH121" i="10"/>
  <c r="AH119" i="10"/>
  <c r="AE63" i="10" l="1"/>
  <c r="AE148" i="10" s="1"/>
  <c r="AH115" i="10"/>
  <c r="AE61" i="10"/>
  <c r="AL61" i="10" s="1"/>
  <c r="AH117" i="10"/>
  <c r="AH123" i="10"/>
  <c r="AH54" i="10"/>
  <c r="P44" i="9"/>
  <c r="L44" i="9"/>
  <c r="C44" i="9"/>
  <c r="AH139" i="10" l="1"/>
  <c r="AL146" i="10"/>
  <c r="AE146" i="10"/>
  <c r="L38" i="9"/>
  <c r="L47" i="9"/>
  <c r="T38" i="9"/>
  <c r="T41" i="9" s="1"/>
  <c r="AR63" i="10"/>
  <c r="AR148" i="10" s="1"/>
  <c r="L40" i="9" l="1"/>
  <c r="L78" i="9"/>
  <c r="AR61" i="10"/>
  <c r="AR146" i="10" s="1"/>
  <c r="AE59" i="10"/>
  <c r="AE65" i="10" s="1"/>
  <c r="AL59" i="10" l="1"/>
  <c r="AL65" i="10" s="1"/>
  <c r="L80" i="9"/>
  <c r="L40" i="21"/>
  <c r="L80" i="21" s="1"/>
  <c r="AE144" i="10"/>
  <c r="AE150" i="10" l="1"/>
  <c r="L19" i="10"/>
  <c r="L104" i="10" s="1"/>
  <c r="L22" i="10"/>
  <c r="L107" i="10" s="1"/>
  <c r="AL150" i="10"/>
  <c r="AL144" i="10"/>
  <c r="AR59" i="10"/>
  <c r="AR144" i="10" l="1"/>
  <c r="AR65" i="10"/>
  <c r="L24" i="10" l="1"/>
  <c r="L109" i="10" s="1"/>
  <c r="AR15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hd001234</author>
    <author>茂路 麻衣子</author>
    <author>山崎 美鶴</author>
  </authors>
  <commentList>
    <comment ref="AU4" authorId="0" shapeId="0" xr:uid="{A064701E-C0D6-4651-A351-0E809B81CA23}">
      <text>
        <r>
          <rPr>
            <sz val="8"/>
            <color indexed="81"/>
            <rFont val="ＭＳ Ｐ明朝"/>
            <family val="1"/>
            <charset val="128"/>
          </rPr>
          <t xml:space="preserve">業者コードを入力してください。
</t>
        </r>
        <r>
          <rPr>
            <b/>
            <sz val="9"/>
            <color indexed="81"/>
            <rFont val="ＭＳ Ｐ明朝"/>
            <family val="1"/>
            <charset val="128"/>
          </rPr>
          <t>不明の場合は、弊社経理までご連絡ください</t>
        </r>
        <r>
          <rPr>
            <sz val="8"/>
            <color indexed="81"/>
            <rFont val="ＭＳ Ｐ明朝"/>
            <family val="1"/>
            <charset val="128"/>
          </rPr>
          <t>。</t>
        </r>
      </text>
    </comment>
    <comment ref="AL7" authorId="1" shapeId="0" xr:uid="{ABEE2CC6-AA90-4172-9298-F53A2F153C6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免税事業者の場合は免税事業者と入力してください。
</t>
        </r>
      </text>
    </comment>
    <comment ref="L8" authorId="2" shapeId="0" xr:uid="{77FDAD20-6D23-469E-9ED6-A405F73E62B1}">
      <text>
        <r>
          <rPr>
            <b/>
            <sz val="9"/>
            <color indexed="81"/>
            <rFont val="MS P ゴシック"/>
            <family val="3"/>
            <charset val="128"/>
          </rPr>
          <t>20日〆25日必着</t>
        </r>
      </text>
    </comment>
    <comment ref="I10" authorId="0" shapeId="0" xr:uid="{7BB35C16-9DB9-4261-8EA2-F8F880864883}">
      <text>
        <r>
          <rPr>
            <sz val="8"/>
            <color indexed="81"/>
            <rFont val="ＭＳ Ｐ明朝"/>
            <family val="1"/>
            <charset val="128"/>
          </rPr>
          <t xml:space="preserve">工事番号を入力してください。
</t>
        </r>
        <r>
          <rPr>
            <b/>
            <sz val="9"/>
            <color indexed="81"/>
            <rFont val="ＭＳ Ｐ明朝"/>
            <family val="1"/>
            <charset val="128"/>
          </rPr>
          <t>不明の場合は、弊社経理までご連絡ください。</t>
        </r>
      </text>
    </comment>
    <comment ref="X10" authorId="0" shapeId="0" xr:uid="{1479D700-DECA-4DB1-9D0F-FA6A7AA2350E}">
      <text>
        <r>
          <rPr>
            <sz val="8"/>
            <color indexed="81"/>
            <rFont val="ＭＳ Ｐ明朝"/>
            <family val="1"/>
            <charset val="128"/>
          </rPr>
          <t>ｸﾞﾗﾝﾃｯｸの現場担当者名を入力してください。</t>
        </r>
      </text>
    </comment>
    <comment ref="AH11" authorId="0" shapeId="0" xr:uid="{252CEC94-FC12-4EB5-97E2-9F2DDB1A80AC}">
      <text>
        <r>
          <rPr>
            <sz val="8"/>
            <color indexed="81"/>
            <rFont val="ＭＳ Ｐ明朝"/>
            <family val="1"/>
            <charset val="128"/>
          </rPr>
          <t>住所、会社名、電話番号はゴム印でも構いません。</t>
        </r>
      </text>
    </comment>
    <comment ref="AT17" authorId="0" shapeId="0" xr:uid="{7AD0175D-4025-4508-9A34-44B4F9C4F572}">
      <text>
        <r>
          <rPr>
            <sz val="8"/>
            <color indexed="81"/>
            <rFont val="ＭＳ Ｐ明朝"/>
            <family val="1"/>
            <charset val="128"/>
          </rPr>
          <t>選択または直接入力どちらでも可能です。</t>
        </r>
      </text>
    </comment>
    <comment ref="L20" authorId="2" shapeId="0" xr:uid="{D1650273-5510-4643-B36B-7F6A695DD912}">
      <text>
        <r>
          <rPr>
            <b/>
            <sz val="12"/>
            <color indexed="10"/>
            <rFont val="ＭＳ Ｐ明朝"/>
            <family val="1"/>
            <charset val="128"/>
          </rPr>
          <t>本月分を含む</t>
        </r>
        <r>
          <rPr>
            <b/>
            <sz val="12"/>
            <color indexed="81"/>
            <rFont val="ＭＳ Ｐ明朝"/>
            <family val="1"/>
            <charset val="128"/>
          </rPr>
          <t>総出来高金額を入力してください</t>
        </r>
        <r>
          <rPr>
            <b/>
            <sz val="9"/>
            <color indexed="81"/>
            <rFont val="ＭＳ Ｐ明朝"/>
            <family val="1"/>
            <charset val="128"/>
          </rPr>
          <t>。</t>
        </r>
      </text>
    </comment>
    <comment ref="AI21" authorId="0" shapeId="0" xr:uid="{7211BC22-2C57-4819-B3DD-AFA0E2F219CA}">
      <text>
        <r>
          <rPr>
            <sz val="8"/>
            <color indexed="81"/>
            <rFont val="ＭＳ Ｐ明朝"/>
            <family val="1"/>
            <charset val="128"/>
          </rPr>
          <t>選択または直接入力どちらでも可能です。</t>
        </r>
      </text>
    </comment>
    <comment ref="L22" authorId="2" shapeId="0" xr:uid="{DF2CF1A5-F479-4479-977E-DCBA8B7CCFA1}">
      <text>
        <r>
          <rPr>
            <b/>
            <sz val="9"/>
            <color indexed="81"/>
            <rFont val="ＭＳ Ｐ明朝"/>
            <family val="1"/>
            <charset val="128"/>
          </rPr>
          <t>前月までの請求額を入力してください。
請求回数が、初回の場合は“0”を入力</t>
        </r>
        <r>
          <rPr>
            <sz val="8"/>
            <color indexed="81"/>
            <rFont val="ＭＳ Ｐ明朝"/>
            <family val="1"/>
            <charset val="128"/>
          </rPr>
          <t xml:space="preserve">
</t>
        </r>
      </text>
    </comment>
    <comment ref="D24" authorId="0" shapeId="0" xr:uid="{E21ADCE5-FE11-4CC2-B4EE-ED9AFAEF0CA9}">
      <text>
        <r>
          <rPr>
            <sz val="8"/>
            <color indexed="81"/>
            <rFont val="ＭＳ Ｐ明朝"/>
            <family val="1"/>
            <charset val="128"/>
          </rPr>
          <t>請求回数を入力してください。</t>
        </r>
      </text>
    </comment>
    <comment ref="L26" authorId="1" shapeId="0" xr:uid="{52E9D1ED-B156-49A1-AE8C-D693D82D54BA}">
      <text>
        <r>
          <rPr>
            <b/>
            <sz val="8"/>
            <color indexed="81"/>
            <rFont val="ＭＳ Ｐ明朝"/>
            <family val="1"/>
            <charset val="128"/>
          </rPr>
          <t>１０％以外の請求がある場合は、税率ごとに分けて請求書を作成してください。</t>
        </r>
      </text>
    </comment>
    <comment ref="O26" authorId="0" shapeId="0" xr:uid="{32353336-57C9-4083-BCFA-DBDE11A8EDCA}">
      <text>
        <r>
          <rPr>
            <sz val="8"/>
            <color indexed="81"/>
            <rFont val="ＭＳ Ｐ明朝"/>
            <family val="1"/>
            <charset val="128"/>
          </rPr>
          <t>小数点以下四捨五入の計算式が入っています。
消費税額が違う場合は直接入力してください。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hd001234</author>
    <author>茂路 麻衣子</author>
    <author>山崎 美鶴</author>
  </authors>
  <commentList>
    <comment ref="AU4" authorId="0" shapeId="0" xr:uid="{DA6CE624-C98B-457E-8EFC-0D81DABAB13D}">
      <text>
        <r>
          <rPr>
            <sz val="8"/>
            <color indexed="81"/>
            <rFont val="ＭＳ Ｐ明朝"/>
            <family val="1"/>
            <charset val="128"/>
          </rPr>
          <t xml:space="preserve">業者コードを入力してください。
</t>
        </r>
        <r>
          <rPr>
            <b/>
            <sz val="9"/>
            <color indexed="81"/>
            <rFont val="ＭＳ Ｐ明朝"/>
            <family val="1"/>
            <charset val="128"/>
          </rPr>
          <t>不明の場合は、弊社経理までご連絡ください</t>
        </r>
        <r>
          <rPr>
            <sz val="8"/>
            <color indexed="81"/>
            <rFont val="ＭＳ Ｐ明朝"/>
            <family val="1"/>
            <charset val="128"/>
          </rPr>
          <t>。</t>
        </r>
      </text>
    </comment>
    <comment ref="AL7" authorId="1" shapeId="0" xr:uid="{AF96514B-71CC-469D-B970-0F060C51AC7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免税事業者の場合は免税事業者と入力してください。
</t>
        </r>
      </text>
    </comment>
    <comment ref="L8" authorId="2" shapeId="0" xr:uid="{BFC4B58F-E2E4-4F4F-97E3-798DD9EA4619}">
      <text>
        <r>
          <rPr>
            <b/>
            <sz val="9"/>
            <color indexed="81"/>
            <rFont val="MS P ゴシック"/>
            <family val="3"/>
            <charset val="128"/>
          </rPr>
          <t>20日〆25日必着</t>
        </r>
      </text>
    </comment>
    <comment ref="I10" authorId="0" shapeId="0" xr:uid="{82647B43-3A27-4F4E-8868-324CB5C2EFF0}">
      <text>
        <r>
          <rPr>
            <sz val="8"/>
            <color indexed="81"/>
            <rFont val="ＭＳ Ｐ明朝"/>
            <family val="1"/>
            <charset val="128"/>
          </rPr>
          <t xml:space="preserve">工事番号を入力してください。
</t>
        </r>
        <r>
          <rPr>
            <b/>
            <sz val="9"/>
            <color indexed="81"/>
            <rFont val="ＭＳ Ｐ明朝"/>
            <family val="1"/>
            <charset val="128"/>
          </rPr>
          <t>不明の場合は、弊社経理までご連絡ください。</t>
        </r>
      </text>
    </comment>
    <comment ref="X10" authorId="0" shapeId="0" xr:uid="{465EAE48-2E67-4B72-B147-54875A6378BC}">
      <text>
        <r>
          <rPr>
            <sz val="8"/>
            <color indexed="81"/>
            <rFont val="ＭＳ Ｐ明朝"/>
            <family val="1"/>
            <charset val="128"/>
          </rPr>
          <t>ｸﾞﾗﾝﾃｯｸの現場担当者名を入力してください。</t>
        </r>
      </text>
    </comment>
    <comment ref="AH11" authorId="0" shapeId="0" xr:uid="{F4BDCB30-70B3-47AE-801E-E2D70DD40D32}">
      <text>
        <r>
          <rPr>
            <sz val="8"/>
            <color indexed="81"/>
            <rFont val="ＭＳ Ｐ明朝"/>
            <family val="1"/>
            <charset val="128"/>
          </rPr>
          <t>住所、会社名、電話番号はゴム印でも構いません。</t>
        </r>
      </text>
    </comment>
    <comment ref="AT17" authorId="0" shapeId="0" xr:uid="{B61D9677-3803-4ED5-8880-6AF0ACFC29ED}">
      <text>
        <r>
          <rPr>
            <sz val="8"/>
            <color indexed="81"/>
            <rFont val="ＭＳ Ｐ明朝"/>
            <family val="1"/>
            <charset val="128"/>
          </rPr>
          <t>選択または直接入力どちらでも可能です。</t>
        </r>
      </text>
    </comment>
    <comment ref="L20" authorId="2" shapeId="0" xr:uid="{49B2C83B-F4B2-441F-88B0-4B9198AEEFA5}">
      <text>
        <r>
          <rPr>
            <b/>
            <sz val="12"/>
            <color indexed="10"/>
            <rFont val="ＭＳ Ｐ明朝"/>
            <family val="1"/>
            <charset val="128"/>
          </rPr>
          <t>本月分を含む</t>
        </r>
        <r>
          <rPr>
            <b/>
            <sz val="12"/>
            <color indexed="81"/>
            <rFont val="ＭＳ Ｐ明朝"/>
            <family val="1"/>
            <charset val="128"/>
          </rPr>
          <t>総出来高金額を入力してください</t>
        </r>
        <r>
          <rPr>
            <b/>
            <sz val="9"/>
            <color indexed="81"/>
            <rFont val="ＭＳ Ｐ明朝"/>
            <family val="1"/>
            <charset val="128"/>
          </rPr>
          <t>。</t>
        </r>
      </text>
    </comment>
    <comment ref="AI21" authorId="0" shapeId="0" xr:uid="{C51FC6D1-FF31-49BF-A3B5-406B0D9825C0}">
      <text>
        <r>
          <rPr>
            <sz val="8"/>
            <color indexed="81"/>
            <rFont val="ＭＳ Ｐ明朝"/>
            <family val="1"/>
            <charset val="128"/>
          </rPr>
          <t>選択または直接入力どちらでも可能です。</t>
        </r>
      </text>
    </comment>
    <comment ref="L22" authorId="2" shapeId="0" xr:uid="{A4EF0EE3-B1BD-4CA8-80EE-E65375254E37}">
      <text>
        <r>
          <rPr>
            <b/>
            <sz val="9"/>
            <color indexed="81"/>
            <rFont val="ＭＳ Ｐ明朝"/>
            <family val="1"/>
            <charset val="128"/>
          </rPr>
          <t>前月までの請求額を入力してください。
請求回数が、初回の場合は“0”を入力</t>
        </r>
        <r>
          <rPr>
            <sz val="8"/>
            <color indexed="81"/>
            <rFont val="ＭＳ Ｐ明朝"/>
            <family val="1"/>
            <charset val="128"/>
          </rPr>
          <t xml:space="preserve">
</t>
        </r>
      </text>
    </comment>
    <comment ref="D24" authorId="0" shapeId="0" xr:uid="{06638882-132E-4387-975F-A6CD406C6011}">
      <text>
        <r>
          <rPr>
            <sz val="8"/>
            <color indexed="81"/>
            <rFont val="ＭＳ Ｐ明朝"/>
            <family val="1"/>
            <charset val="128"/>
          </rPr>
          <t>請求回数を入力してください。</t>
        </r>
      </text>
    </comment>
    <comment ref="L26" authorId="1" shapeId="0" xr:uid="{42DD5092-9E82-4919-8DB1-C596D46733F2}">
      <text>
        <r>
          <rPr>
            <b/>
            <sz val="8"/>
            <color indexed="81"/>
            <rFont val="ＭＳ Ｐ明朝"/>
            <family val="1"/>
            <charset val="128"/>
          </rPr>
          <t>１０％以外の請求がある場合は、税率ごとに分けて請求書を作成してください。</t>
        </r>
      </text>
    </comment>
    <comment ref="O26" authorId="0" shapeId="0" xr:uid="{3BE3B42F-EF17-4F97-B73F-47A18740DD96}">
      <text>
        <r>
          <rPr>
            <sz val="8"/>
            <color indexed="81"/>
            <rFont val="ＭＳ Ｐ明朝"/>
            <family val="1"/>
            <charset val="128"/>
          </rPr>
          <t>小数点以下四捨五入の計算式が入っています。
消費税額が違う場合は直接入力してください。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 美鶴</author>
    <author>茂路 麻衣子</author>
    <author>hd001234</author>
  </authors>
  <commentList>
    <comment ref="AT4" authorId="0" shapeId="0" xr:uid="{34B1AA46-D8F6-4F90-9470-BF6FAF9069B9}">
      <text>
        <r>
          <rPr>
            <sz val="8"/>
            <color indexed="81"/>
            <rFont val="ＭＳ Ｐ明朝"/>
            <family val="1"/>
            <charset val="128"/>
          </rPr>
          <t>業者コードを入力してください。</t>
        </r>
        <r>
          <rPr>
            <sz val="9"/>
            <color indexed="81"/>
            <rFont val="ＭＳ Ｐ明朝"/>
            <family val="1"/>
            <charset val="128"/>
          </rPr>
          <t xml:space="preserve">
</t>
        </r>
        <r>
          <rPr>
            <b/>
            <sz val="9"/>
            <color indexed="81"/>
            <rFont val="ＭＳ Ｐ明朝"/>
            <family val="1"/>
            <charset val="128"/>
          </rPr>
          <t xml:space="preserve">不明の場合、弊社経理までご連絡ください。
</t>
        </r>
      </text>
    </comment>
    <comment ref="L10" authorId="1" shapeId="0" xr:uid="{F4258033-A4E1-4B4D-B091-B3590B5119FD}">
      <text>
        <r>
          <rPr>
            <b/>
            <sz val="9"/>
            <color indexed="81"/>
            <rFont val="MS P ゴシック"/>
            <family val="3"/>
            <charset val="128"/>
          </rPr>
          <t>20日〆25日必着</t>
        </r>
      </text>
    </comment>
    <comment ref="I13" authorId="2" shapeId="0" xr:uid="{89A33A0E-4EC6-42C4-995F-289EC74A8CF7}">
      <text>
        <r>
          <rPr>
            <sz val="8"/>
            <color indexed="81"/>
            <rFont val="ＭＳ Ｐ明朝"/>
            <family val="1"/>
            <charset val="128"/>
          </rPr>
          <t xml:space="preserve">工事番号を入力してください。
</t>
        </r>
        <r>
          <rPr>
            <b/>
            <sz val="9"/>
            <color indexed="81"/>
            <rFont val="ＭＳ Ｐ明朝"/>
            <family val="1"/>
            <charset val="128"/>
          </rPr>
          <t>不明の場合、弊社経理までご連絡ください。</t>
        </r>
      </text>
    </comment>
    <comment ref="X13" authorId="2" shapeId="0" xr:uid="{4AC35A5E-5828-4012-8BD1-312106FBFABA}">
      <text>
        <r>
          <rPr>
            <sz val="8"/>
            <color indexed="81"/>
            <rFont val="ＭＳ Ｐ明朝"/>
            <family val="1"/>
            <charset val="128"/>
          </rPr>
          <t>ｸﾞﾗﾝﾃｯｸの担当者を　　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　</t>
        </r>
      </text>
    </comment>
    <comment ref="AV17" authorId="1" shapeId="0" xr:uid="{BCFECCD1-4CC6-4E77-B150-D139E616B335}">
      <text>
        <r>
          <rPr>
            <sz val="9"/>
            <color indexed="81"/>
            <rFont val="MS P ゴシック"/>
            <family val="3"/>
            <charset val="128"/>
          </rPr>
          <t xml:space="preserve">選択または直接入力どちらでも可能です。
</t>
        </r>
      </text>
    </comment>
    <comment ref="AI21" authorId="2" shapeId="0" xr:uid="{727F880A-6636-47EB-947F-E80F1DA6D234}">
      <text>
        <r>
          <rPr>
            <sz val="8"/>
            <color indexed="81"/>
            <rFont val="ＭＳ Ｐ明朝"/>
            <family val="1"/>
            <charset val="128"/>
          </rPr>
          <t>選択または直接入力どちらでも可能です。</t>
        </r>
      </text>
    </comment>
    <comment ref="AO30" authorId="1" shapeId="0" xr:uid="{C2537353-7416-422E-9209-2A1EDCD1B6E2}">
      <text>
        <r>
          <rPr>
            <sz val="9"/>
            <color indexed="81"/>
            <rFont val="ＭＳ Ｐゴシック"/>
            <family val="3"/>
            <charset val="128"/>
          </rPr>
          <t>税区分を選択してください。</t>
        </r>
      </text>
    </comment>
    <comment ref="AL59" authorId="1" shapeId="0" xr:uid="{9EF11EDA-9752-4C0B-AC7C-9F726A002F2D}">
      <text>
        <r>
          <rPr>
            <sz val="9"/>
            <color indexed="81"/>
            <rFont val="MS P ゴシック"/>
            <family val="3"/>
            <charset val="128"/>
          </rPr>
          <t>小数点以下四捨五入の計算式が入っています。
消費税額が違う場合は直接入力してください。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 美鶴</author>
    <author>茂路 麻衣子</author>
    <author>hd001234</author>
  </authors>
  <commentList>
    <comment ref="AT4" authorId="0" shapeId="0" xr:uid="{428E1369-C6BE-48BF-9777-2DAF3754549D}">
      <text>
        <r>
          <rPr>
            <sz val="8"/>
            <color indexed="81"/>
            <rFont val="ＭＳ Ｐ明朝"/>
            <family val="1"/>
            <charset val="128"/>
          </rPr>
          <t>業者コードを入力してください。</t>
        </r>
        <r>
          <rPr>
            <sz val="9"/>
            <color indexed="81"/>
            <rFont val="ＭＳ Ｐ明朝"/>
            <family val="1"/>
            <charset val="128"/>
          </rPr>
          <t xml:space="preserve">
</t>
        </r>
        <r>
          <rPr>
            <b/>
            <sz val="9"/>
            <color indexed="81"/>
            <rFont val="ＭＳ Ｐ明朝"/>
            <family val="1"/>
            <charset val="128"/>
          </rPr>
          <t xml:space="preserve">不明の場合、弊社経理までご連絡ください。
</t>
        </r>
      </text>
    </comment>
    <comment ref="L10" authorId="1" shapeId="0" xr:uid="{AE1AA486-450D-4C91-8492-CAC022287933}">
      <text>
        <r>
          <rPr>
            <b/>
            <sz val="9"/>
            <color indexed="81"/>
            <rFont val="MS P ゴシック"/>
            <family val="3"/>
            <charset val="128"/>
          </rPr>
          <t>20日〆25日必着</t>
        </r>
      </text>
    </comment>
    <comment ref="I13" authorId="2" shapeId="0" xr:uid="{5AC23E04-D173-4441-BDC5-BF8654CDD185}">
      <text>
        <r>
          <rPr>
            <sz val="8"/>
            <color indexed="81"/>
            <rFont val="ＭＳ Ｐ明朝"/>
            <family val="1"/>
            <charset val="128"/>
          </rPr>
          <t xml:space="preserve">工事番号を入力してください。
</t>
        </r>
        <r>
          <rPr>
            <b/>
            <sz val="9"/>
            <color indexed="81"/>
            <rFont val="ＭＳ Ｐ明朝"/>
            <family val="1"/>
            <charset val="128"/>
          </rPr>
          <t>不明の場合、弊社経理までご連絡ください。</t>
        </r>
      </text>
    </comment>
    <comment ref="X13" authorId="2" shapeId="0" xr:uid="{F0AF9EFB-4A59-4B27-8F68-F5F8D48A3613}">
      <text>
        <r>
          <rPr>
            <sz val="8"/>
            <color indexed="81"/>
            <rFont val="ＭＳ Ｐ明朝"/>
            <family val="1"/>
            <charset val="128"/>
          </rPr>
          <t>ｸﾞﾗﾝﾃｯｸの担当者を　　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　</t>
        </r>
      </text>
    </comment>
    <comment ref="AV17" authorId="1" shapeId="0" xr:uid="{5F458C7B-7195-433D-8EB7-8BFA7BDA5669}">
      <text>
        <r>
          <rPr>
            <sz val="9"/>
            <color indexed="81"/>
            <rFont val="MS P ゴシック"/>
            <family val="3"/>
            <charset val="128"/>
          </rPr>
          <t xml:space="preserve">選択または直接入力どちらでも可能です。
</t>
        </r>
      </text>
    </comment>
    <comment ref="AI21" authorId="2" shapeId="0" xr:uid="{AF8DD5B0-568A-4C47-BB5B-BAB4D3F09B08}">
      <text>
        <r>
          <rPr>
            <sz val="8"/>
            <color indexed="81"/>
            <rFont val="ＭＳ Ｐ明朝"/>
            <family val="1"/>
            <charset val="128"/>
          </rPr>
          <t>選択または直接入力どちらでも可能です。</t>
        </r>
      </text>
    </comment>
    <comment ref="AO30" authorId="1" shapeId="0" xr:uid="{B9AC6AEE-D27D-4A82-8E77-41CDC8973140}">
      <text>
        <r>
          <rPr>
            <sz val="9"/>
            <color indexed="81"/>
            <rFont val="ＭＳ Ｐゴシック"/>
            <family val="3"/>
            <charset val="128"/>
          </rPr>
          <t>税区分を選択してください。</t>
        </r>
      </text>
    </comment>
    <comment ref="AL59" authorId="1" shapeId="0" xr:uid="{79D54573-95F1-4E1B-B554-5C385D8B2BF6}">
      <text>
        <r>
          <rPr>
            <sz val="9"/>
            <color indexed="81"/>
            <rFont val="MS P ゴシック"/>
            <family val="3"/>
            <charset val="128"/>
          </rPr>
          <t>小数点以下四捨五入の計算式が入っています。
消費税額が違う場合は直接入力してください。</t>
        </r>
      </text>
    </comment>
  </commentList>
</comments>
</file>

<file path=xl/sharedStrings.xml><?xml version="1.0" encoding="utf-8"?>
<sst xmlns="http://schemas.openxmlformats.org/spreadsheetml/2006/main" count="643" uniqueCount="155">
  <si>
    <t>請</t>
    <rPh sb="0" eb="1">
      <t>セイ</t>
    </rPh>
    <phoneticPr fontId="2"/>
  </si>
  <si>
    <t>求</t>
    <rPh sb="0" eb="1">
      <t>キュウ</t>
    </rPh>
    <phoneticPr fontId="2"/>
  </si>
  <si>
    <t>書</t>
    <rPh sb="0" eb="1">
      <t>ショ</t>
    </rPh>
    <phoneticPr fontId="2"/>
  </si>
  <si>
    <t>株式会社 グランテック　　御 中</t>
    <rPh sb="0" eb="4">
      <t>カブシキガイシャ</t>
    </rPh>
    <rPh sb="13" eb="14">
      <t>オ</t>
    </rPh>
    <rPh sb="15" eb="16">
      <t>ナカ</t>
    </rPh>
    <phoneticPr fontId="2"/>
  </si>
  <si>
    <t>＜提出用＞</t>
    <rPh sb="1" eb="4">
      <t>テイシュツヨウ</t>
    </rPh>
    <phoneticPr fontId="2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</si>
  <si>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2"/>
  </si>
  <si>
    <t>業者ｺｰﾄﾞ</t>
    <rPh sb="0" eb="2">
      <t>ギョウシャ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</si>
  <si>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</si>
  <si>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</si>
  <si>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</si>
  <si>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　（締）</t>
    <rPh sb="0" eb="1">
      <t>ニチ</t>
    </rPh>
    <rPh sb="3" eb="4">
      <t>シメ</t>
    </rPh>
    <phoneticPr fontId="2"/>
  </si>
  <si>
    <t>工事No.</t>
    <rPh sb="0" eb="2">
      <t>コウジ</t>
    </rPh>
    <phoneticPr fontId="2"/>
  </si>
  <si>
    <t>現場担当者</t>
    <rPh sb="0" eb="2">
      <t>ゲンバ</t>
    </rPh>
    <rPh sb="2" eb="5">
      <t>タントウシャ</t>
    </rPh>
    <phoneticPr fontId="2"/>
  </si>
  <si>
    <t>－</t>
    <phoneticPr fontId="2"/>
  </si>
  <si>
    <t>住　所</t>
    <rPh sb="0" eb="1">
      <t>ジュウ</t>
    </rPh>
    <rPh sb="2" eb="3">
      <t>ショ</t>
    </rPh>
    <phoneticPr fontId="2"/>
  </si>
  <si>
    <t>工事名</t>
    <rPh sb="0" eb="2">
      <t>コウジ</t>
    </rPh>
    <rPh sb="2" eb="3">
      <t>メイ</t>
    </rPh>
    <phoneticPr fontId="2"/>
  </si>
  <si>
    <t>社　名</t>
    <rPh sb="0" eb="1">
      <t>シャ</t>
    </rPh>
    <rPh sb="2" eb="3">
      <t>メイ</t>
    </rPh>
    <phoneticPr fontId="2"/>
  </si>
  <si>
    <t>契約金額（税抜）</t>
    <rPh sb="0" eb="2">
      <t>ケイヤク</t>
    </rPh>
    <rPh sb="2" eb="4">
      <t>キンガク</t>
    </rPh>
    <phoneticPr fontId="2"/>
  </si>
  <si>
    <t>変更増減額（税抜）</t>
    <rPh sb="0" eb="2">
      <t>ヘンコウ</t>
    </rPh>
    <rPh sb="2" eb="5">
      <t>ゾウゲンガク</t>
    </rPh>
    <phoneticPr fontId="2"/>
  </si>
  <si>
    <t>振込先</t>
    <rPh sb="0" eb="2">
      <t>フリコミ</t>
    </rPh>
    <rPh sb="2" eb="3">
      <t>サキ</t>
    </rPh>
    <phoneticPr fontId="2"/>
  </si>
  <si>
    <t>銀行</t>
  </si>
  <si>
    <t>合計（税抜）</t>
    <rPh sb="0" eb="2">
      <t>ゴウケイ</t>
    </rPh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</si>
  <si>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</si>
  <si>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</si>
  <si>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Ｎｏ．</t>
    <phoneticPr fontId="2"/>
  </si>
  <si>
    <t>本月（第</t>
    <rPh sb="0" eb="2">
      <t>ホンゲツ</t>
    </rPh>
    <rPh sb="3" eb="4">
      <t>ダイ</t>
    </rPh>
    <phoneticPr fontId="2"/>
  </si>
  <si>
    <t>回）請求額(税抜)</t>
    <rPh sb="0" eb="1">
      <t>カイ</t>
    </rPh>
    <rPh sb="2" eb="4">
      <t>セイキュウ</t>
    </rPh>
    <rPh sb="4" eb="5">
      <t>ガク</t>
    </rPh>
    <rPh sb="6" eb="7">
      <t>ゼイ</t>
    </rPh>
    <rPh sb="7" eb="8">
      <t>ヌ</t>
    </rPh>
    <phoneticPr fontId="2"/>
  </si>
  <si>
    <t>消費税額</t>
    <rPh sb="0" eb="3">
      <t>ショウヒゼイ</t>
    </rPh>
    <rPh sb="3" eb="4">
      <t>ガク</t>
    </rPh>
    <phoneticPr fontId="2"/>
  </si>
  <si>
    <t>口座名義</t>
    <rPh sb="0" eb="2">
      <t>コウザ</t>
    </rPh>
    <rPh sb="2" eb="4">
      <t>メイギ</t>
    </rPh>
    <phoneticPr fontId="2"/>
  </si>
  <si>
    <t>本月請求額（税込）</t>
    <rPh sb="0" eb="2">
      <t>ホンゲツ</t>
    </rPh>
    <rPh sb="2" eb="4">
      <t>セイキュウ</t>
    </rPh>
    <rPh sb="4" eb="5">
      <t>ガク</t>
    </rPh>
    <rPh sb="6" eb="8">
      <t>ゼイコ</t>
    </rPh>
    <phoneticPr fontId="2"/>
  </si>
  <si>
    <t>支　払　日</t>
    <rPh sb="0" eb="1">
      <t>ササ</t>
    </rPh>
    <rPh sb="2" eb="3">
      <t>バライ</t>
    </rPh>
    <rPh sb="4" eb="5">
      <t>ヒ</t>
    </rPh>
    <phoneticPr fontId="2"/>
  </si>
  <si>
    <t>立替金　　有　・　無</t>
    <rPh sb="0" eb="2">
      <t>タテカエ</t>
    </rPh>
    <rPh sb="2" eb="3">
      <t>キン</t>
    </rPh>
    <rPh sb="5" eb="6">
      <t>ア</t>
    </rPh>
    <rPh sb="9" eb="10">
      <t>ナシ</t>
    </rPh>
    <phoneticPr fontId="2"/>
  </si>
  <si>
    <t>税込</t>
    <rPh sb="0" eb="2">
      <t>ゼイコ</t>
    </rPh>
    <phoneticPr fontId="2"/>
  </si>
  <si>
    <t>決済印</t>
    <rPh sb="0" eb="2">
      <t>ケッサイ</t>
    </rPh>
    <rPh sb="2" eb="3">
      <t>イン</t>
    </rPh>
    <phoneticPr fontId="2"/>
  </si>
  <si>
    <t>発注元</t>
    <rPh sb="0" eb="2">
      <t>ハッチュウ</t>
    </rPh>
    <rPh sb="2" eb="3">
      <t>モト</t>
    </rPh>
    <phoneticPr fontId="2"/>
  </si>
  <si>
    <t>受注額</t>
    <rPh sb="0" eb="2">
      <t>ジュチュウ</t>
    </rPh>
    <rPh sb="2" eb="3">
      <t>ガク</t>
    </rPh>
    <phoneticPr fontId="2"/>
  </si>
  <si>
    <t>入金予定日</t>
    <rPh sb="0" eb="2">
      <t>ニュウキン</t>
    </rPh>
    <rPh sb="2" eb="5">
      <t>ヨテイビ</t>
    </rPh>
    <phoneticPr fontId="2"/>
  </si>
  <si>
    <t>入金条件</t>
    <rPh sb="0" eb="1">
      <t>イリ</t>
    </rPh>
    <rPh sb="1" eb="2">
      <t>キン</t>
    </rPh>
    <rPh sb="2" eb="3">
      <t>ジョウ</t>
    </rPh>
    <rPh sb="3" eb="4">
      <t>ケン</t>
    </rPh>
    <phoneticPr fontId="2"/>
  </si>
  <si>
    <t>振込　　・　　半金半手　　・　　期日振込（　　　月　　　日）　　・　　その他</t>
    <rPh sb="0" eb="2">
      <t>フリコミ</t>
    </rPh>
    <rPh sb="7" eb="9">
      <t>ハンキン</t>
    </rPh>
    <rPh sb="9" eb="10">
      <t>ハン</t>
    </rPh>
    <rPh sb="10" eb="11">
      <t>テ</t>
    </rPh>
    <rPh sb="16" eb="18">
      <t>キジツ</t>
    </rPh>
    <rPh sb="18" eb="20">
      <t>フリコミ</t>
    </rPh>
    <rPh sb="24" eb="25">
      <t>ガツ</t>
    </rPh>
    <rPh sb="28" eb="29">
      <t>ニチ</t>
    </rPh>
    <rPh sb="37" eb="38">
      <t>タ</t>
    </rPh>
    <phoneticPr fontId="2"/>
  </si>
  <si>
    <t>既請求額(累計)</t>
    <rPh sb="0" eb="1">
      <t>キ</t>
    </rPh>
    <rPh sb="1" eb="3">
      <t>セイキュウ</t>
    </rPh>
    <rPh sb="3" eb="4">
      <t>ガク</t>
    </rPh>
    <rPh sb="5" eb="7">
      <t>ルイケイ</t>
    </rPh>
    <phoneticPr fontId="2"/>
  </si>
  <si>
    <t>入金額(累計)</t>
    <rPh sb="0" eb="2">
      <t>ニュウキン</t>
    </rPh>
    <rPh sb="2" eb="3">
      <t>ガク</t>
    </rPh>
    <rPh sb="4" eb="6">
      <t>ルイケイ</t>
    </rPh>
    <phoneticPr fontId="2"/>
  </si>
  <si>
    <t>備考</t>
    <rPh sb="0" eb="2">
      <t>ビコウ</t>
    </rPh>
    <phoneticPr fontId="2"/>
  </si>
  <si>
    <t>支払条件</t>
    <rPh sb="0" eb="2">
      <t>シハライ</t>
    </rPh>
    <rPh sb="2" eb="4">
      <t>ジョウケン</t>
    </rPh>
    <phoneticPr fontId="2"/>
  </si>
  <si>
    <t>□　現金50% 手形50%　　　　　□　現金50% 手形50%(ﾌｧｸﾀﾘﾝｸﾞ)　　　　　□　振込100%</t>
    <rPh sb="2" eb="4">
      <t>ゲンキン</t>
    </rPh>
    <rPh sb="8" eb="10">
      <t>テガタ</t>
    </rPh>
    <rPh sb="20" eb="22">
      <t>ゲンキン</t>
    </rPh>
    <rPh sb="26" eb="28">
      <t>テガタ</t>
    </rPh>
    <rPh sb="48" eb="50">
      <t>フリコミ</t>
    </rPh>
    <phoneticPr fontId="2"/>
  </si>
  <si>
    <t>□　手形100%　　　　　□　手形100%(ﾌｧｸﾀﾘﾝｸﾞ)　　　　　□　その他</t>
    <rPh sb="2" eb="4">
      <t>テガタ</t>
    </rPh>
    <rPh sb="15" eb="17">
      <t>テガタ</t>
    </rPh>
    <rPh sb="40" eb="41">
      <t>タ</t>
    </rPh>
    <phoneticPr fontId="2"/>
  </si>
  <si>
    <t>相殺</t>
    <rPh sb="0" eb="2">
      <t>ソウサイ</t>
    </rPh>
    <phoneticPr fontId="2"/>
  </si>
  <si>
    <t>税込</t>
    <rPh sb="0" eb="1">
      <t>ゼイ</t>
    </rPh>
    <rPh sb="1" eb="2">
      <t>コ</t>
    </rPh>
    <phoneticPr fontId="2"/>
  </si>
  <si>
    <t>勘定科目</t>
    <rPh sb="0" eb="2">
      <t>カンジョウ</t>
    </rPh>
    <rPh sb="2" eb="4">
      <t>カモク</t>
    </rPh>
    <phoneticPr fontId="2"/>
  </si>
  <si>
    <t>工事Ｎｏ．</t>
    <rPh sb="0" eb="2">
      <t>コウジ</t>
    </rPh>
    <phoneticPr fontId="2"/>
  </si>
  <si>
    <t>金額</t>
    <rPh sb="0" eb="2">
      <t>キンガク</t>
    </rPh>
    <phoneticPr fontId="2"/>
  </si>
  <si>
    <t>合　　　　　計</t>
    <rPh sb="0" eb="1">
      <t>ゴウ</t>
    </rPh>
    <rPh sb="6" eb="7">
      <t>ケイ</t>
    </rPh>
    <phoneticPr fontId="2"/>
  </si>
  <si>
    <t>〒</t>
    <phoneticPr fontId="2"/>
  </si>
  <si>
    <t>フリガナ</t>
    <phoneticPr fontId="2"/>
  </si>
  <si>
    <t>日付</t>
    <rPh sb="0" eb="2">
      <t>ヒヅケ</t>
    </rPh>
    <phoneticPr fontId="2"/>
  </si>
  <si>
    <t>内 容　・　明 細</t>
    <rPh sb="0" eb="1">
      <t>ウチ</t>
    </rPh>
    <rPh sb="2" eb="3">
      <t>カタチ</t>
    </rPh>
    <rPh sb="6" eb="7">
      <t>メイ</t>
    </rPh>
    <rPh sb="8" eb="9">
      <t>ホソ</t>
    </rPh>
    <phoneticPr fontId="2"/>
  </si>
  <si>
    <t>数 量</t>
    <rPh sb="0" eb="1">
      <t>カズ</t>
    </rPh>
    <rPh sb="2" eb="3">
      <t>リョウ</t>
    </rPh>
    <phoneticPr fontId="2"/>
  </si>
  <si>
    <t>単位</t>
    <rPh sb="0" eb="1">
      <t>タン</t>
    </rPh>
    <rPh sb="1" eb="2">
      <t>クライ</t>
    </rPh>
    <phoneticPr fontId="2"/>
  </si>
  <si>
    <t>単　価</t>
    <rPh sb="0" eb="1">
      <t>タン</t>
    </rPh>
    <rPh sb="2" eb="3">
      <t>アタイ</t>
    </rPh>
    <phoneticPr fontId="2"/>
  </si>
  <si>
    <t>金　　　額</t>
    <rPh sb="0" eb="1">
      <t>キン</t>
    </rPh>
    <rPh sb="4" eb="5">
      <t>ガク</t>
    </rPh>
    <phoneticPr fontId="2"/>
  </si>
  <si>
    <t>総　　　合　　　計</t>
    <rPh sb="0" eb="1">
      <t>フサ</t>
    </rPh>
    <rPh sb="4" eb="5">
      <t>ゴウ</t>
    </rPh>
    <rPh sb="8" eb="9">
      <t>ケイ</t>
    </rPh>
    <phoneticPr fontId="2"/>
  </si>
  <si>
    <t>　　￥</t>
    <phoneticPr fontId="2"/>
  </si>
  <si>
    <t>￥</t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</si>
  <si>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</si>
  <si>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ソナエ</t>
    </rPh>
    <rPh sb="3" eb="4">
      <t>コウ</t>
    </rPh>
    <phoneticPr fontId="2"/>
  </si>
  <si>
    <t>請求明細書</t>
    <rPh sb="0" eb="2">
      <t>セイキュウ</t>
    </rPh>
    <rPh sb="2" eb="4">
      <t>メイサイ</t>
    </rPh>
    <rPh sb="4" eb="5">
      <t>ショ</t>
    </rPh>
    <phoneticPr fontId="2"/>
  </si>
  <si>
    <t>＜ 提出用 ＞</t>
    <rPh sb="2" eb="5">
      <t>テイシュツヨウ</t>
    </rPh>
    <phoneticPr fontId="2"/>
  </si>
  <si>
    <t>工事名 ：</t>
    <rPh sb="0" eb="2">
      <t>コウジ</t>
    </rPh>
    <rPh sb="2" eb="3">
      <t>メイ</t>
    </rPh>
    <phoneticPr fontId="2"/>
  </si>
  <si>
    <t>月分</t>
    <rPh sb="0" eb="1">
      <t>ガツ</t>
    </rPh>
    <rPh sb="1" eb="2">
      <t>ブン</t>
    </rPh>
    <phoneticPr fontId="2"/>
  </si>
  <si>
    <t>内容　・　明細</t>
    <rPh sb="0" eb="2">
      <t>ナイヨウ</t>
    </rPh>
    <rPh sb="5" eb="7">
      <t>メイサイ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</si>
  <si>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</si>
  <si>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</si>
  <si>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摘　　要</t>
    <rPh sb="0" eb="1">
      <t>テキ</t>
    </rPh>
    <rPh sb="3" eb="4">
      <t>ヨウ</t>
    </rPh>
    <phoneticPr fontId="2"/>
  </si>
  <si>
    <t>Ｔ Ｅ Ｌ</t>
    <phoneticPr fontId="2"/>
  </si>
  <si>
    <t>ＴＥＬ</t>
    <phoneticPr fontId="2"/>
  </si>
  <si>
    <t>＜ 御社控え用 ＞</t>
    <rPh sb="2" eb="4">
      <t>オンシャ</t>
    </rPh>
    <rPh sb="4" eb="5">
      <t>ヒカ</t>
    </rPh>
    <rPh sb="6" eb="7">
      <t>ヨウ</t>
    </rPh>
    <phoneticPr fontId="2"/>
  </si>
  <si>
    <t>＜提出用＞</t>
    <phoneticPr fontId="2"/>
  </si>
  <si>
    <t>T</t>
    <phoneticPr fontId="2"/>
  </si>
  <si>
    <t>登録番号</t>
    <rPh sb="0" eb="4">
      <t>トウロクバンゴウ</t>
    </rPh>
    <phoneticPr fontId="2"/>
  </si>
  <si>
    <t>　　　　　年　　　　月　　　　日　　・　　入金済　・　　完工後（　　　月　　日　完工予定）</t>
    <rPh sb="5" eb="6">
      <t>ネン</t>
    </rPh>
    <rPh sb="10" eb="11">
      <t>ガツ</t>
    </rPh>
    <rPh sb="15" eb="16">
      <t>ニチ</t>
    </rPh>
    <rPh sb="21" eb="24">
      <t>ニュウキンズミ</t>
    </rPh>
    <rPh sb="35" eb="36">
      <t>ゲツ</t>
    </rPh>
    <rPh sb="38" eb="39">
      <t>ニチ</t>
    </rPh>
    <rPh sb="40" eb="42">
      <t>カンコウ</t>
    </rPh>
    <rPh sb="42" eb="44">
      <t>ヨテイ</t>
    </rPh>
    <phoneticPr fontId="2"/>
  </si>
  <si>
    <t>業者ｺｰﾄﾞ</t>
  </si>
  <si>
    <t>生コン</t>
    <rPh sb="0" eb="1">
      <t>ナマ</t>
    </rPh>
    <phoneticPr fontId="2"/>
  </si>
  <si>
    <t>砕石</t>
    <rPh sb="0" eb="2">
      <t>サイセキ</t>
    </rPh>
    <phoneticPr fontId="2"/>
  </si>
  <si>
    <t>㎥</t>
    <phoneticPr fontId="2"/>
  </si>
  <si>
    <t>支店</t>
  </si>
  <si>
    <t>非課税</t>
  </si>
  <si>
    <t>摘　　要</t>
    <rPh sb="0" eb="1">
      <t>テキ</t>
    </rPh>
    <rPh sb="3" eb="4">
      <t>カナメ</t>
    </rPh>
    <phoneticPr fontId="2"/>
  </si>
  <si>
    <t>消費税額</t>
    <rPh sb="0" eb="4">
      <t>ショウヒゼイガク</t>
    </rPh>
    <phoneticPr fontId="2"/>
  </si>
  <si>
    <t>支　　払　　額</t>
    <rPh sb="0" eb="1">
      <t>シ</t>
    </rPh>
    <rPh sb="3" eb="4">
      <t>フツ</t>
    </rPh>
    <rPh sb="6" eb="7">
      <t>ガク</t>
    </rPh>
    <phoneticPr fontId="2"/>
  </si>
  <si>
    <t>非課税･不課税</t>
    <rPh sb="0" eb="3">
      <t>ヒカゼイ</t>
    </rPh>
    <rPh sb="4" eb="7">
      <t>フカゼイ</t>
    </rPh>
    <phoneticPr fontId="2"/>
  </si>
  <si>
    <t>税　　率</t>
    <rPh sb="0" eb="1">
      <t>ゼイ</t>
    </rPh>
    <rPh sb="3" eb="4">
      <t>リツ</t>
    </rPh>
    <phoneticPr fontId="2"/>
  </si>
  <si>
    <t>小　　計</t>
    <rPh sb="0" eb="1">
      <t>ショウ</t>
    </rPh>
    <rPh sb="3" eb="4">
      <t>ケイ</t>
    </rPh>
    <phoneticPr fontId="2"/>
  </si>
  <si>
    <t>□　現金50% 手形50%　　□　現金50% 手形50%(ﾌｧｸﾀﾘﾝｸﾞ)</t>
    <rPh sb="2" eb="4">
      <t>ゲンキン</t>
    </rPh>
    <rPh sb="8" eb="10">
      <t>テガタ</t>
    </rPh>
    <rPh sb="17" eb="19">
      <t>ゲンキン</t>
    </rPh>
    <rPh sb="23" eb="25">
      <t>テガタ</t>
    </rPh>
    <phoneticPr fontId="2"/>
  </si>
  <si>
    <t>□　手形100%　　　　　　　□　手形100%(ﾌｧｸﾀﾘﾝｸﾞ)</t>
    <rPh sb="2" eb="4">
      <t>テガタ</t>
    </rPh>
    <rPh sb="17" eb="19">
      <t>テガタ</t>
    </rPh>
    <phoneticPr fontId="2"/>
  </si>
  <si>
    <t>□　振込100%　　　　　　　□　その他</t>
    <rPh sb="2" eb="4">
      <t>フリコミ</t>
    </rPh>
    <rPh sb="19" eb="20">
      <t>タ</t>
    </rPh>
    <phoneticPr fontId="2"/>
  </si>
  <si>
    <t>本  月  請  求  額  （ 税 抜 ）</t>
    <rPh sb="0" eb="1">
      <t>ホン</t>
    </rPh>
    <rPh sb="3" eb="4">
      <t>ガツ</t>
    </rPh>
    <rPh sb="6" eb="7">
      <t>ショウ</t>
    </rPh>
    <rPh sb="9" eb="10">
      <t>モトム</t>
    </rPh>
    <rPh sb="12" eb="13">
      <t>ガク</t>
    </rPh>
    <rPh sb="17" eb="18">
      <t>ゼイ</t>
    </rPh>
    <rPh sb="19" eb="20">
      <t>ヌ</t>
    </rPh>
    <phoneticPr fontId="2"/>
  </si>
  <si>
    <t>消     費     税     額</t>
    <rPh sb="0" eb="1">
      <t>ショウ</t>
    </rPh>
    <rPh sb="6" eb="7">
      <t>ヒ</t>
    </rPh>
    <rPh sb="12" eb="13">
      <t>ゼイ</t>
    </rPh>
    <rPh sb="18" eb="19">
      <t>ガク</t>
    </rPh>
    <phoneticPr fontId="2"/>
  </si>
  <si>
    <t>非課税・対象外</t>
    <rPh sb="0" eb="3">
      <t>ヒカゼイ</t>
    </rPh>
    <rPh sb="4" eb="7">
      <t>タイショウガイ</t>
    </rPh>
    <phoneticPr fontId="2"/>
  </si>
  <si>
    <t>年</t>
    <rPh sb="0" eb="1">
      <t>ネン</t>
    </rPh>
    <phoneticPr fontId="2"/>
  </si>
  <si>
    <t>消費税区分</t>
    <rPh sb="0" eb="5">
      <t>ショウヒゼイクブン</t>
    </rPh>
    <phoneticPr fontId="2"/>
  </si>
  <si>
    <t>消費税区分</t>
    <rPh sb="0" eb="3">
      <t>ショウヒゼイ</t>
    </rPh>
    <rPh sb="3" eb="5">
      <t>クブン</t>
    </rPh>
    <phoneticPr fontId="2"/>
  </si>
  <si>
    <t>ℓ</t>
    <phoneticPr fontId="2"/>
  </si>
  <si>
    <t>軽油</t>
    <rPh sb="0" eb="2">
      <t>ケイユ</t>
    </rPh>
    <phoneticPr fontId="2"/>
  </si>
  <si>
    <t>軽油引取税</t>
    <rPh sb="0" eb="5">
      <t>ケイユヒキトリゼイ</t>
    </rPh>
    <phoneticPr fontId="2"/>
  </si>
  <si>
    <t>ｔ</t>
    <phoneticPr fontId="2"/>
  </si>
  <si>
    <t>小計</t>
    <rPh sb="0" eb="2">
      <t>ショウケイ</t>
    </rPh>
    <phoneticPr fontId="2"/>
  </si>
  <si>
    <t>式</t>
    <rPh sb="0" eb="1">
      <t>シキ</t>
    </rPh>
    <phoneticPr fontId="2"/>
  </si>
  <si>
    <t>税抜金額</t>
    <rPh sb="0" eb="2">
      <t>ゼイヌキ</t>
    </rPh>
    <rPh sb="2" eb="4">
      <t>キンガク</t>
    </rPh>
    <phoneticPr fontId="2"/>
  </si>
  <si>
    <t>税込金額</t>
    <rPh sb="0" eb="2">
      <t>ゼイコミ</t>
    </rPh>
    <rPh sb="2" eb="4">
      <t>キンガク</t>
    </rPh>
    <phoneticPr fontId="2"/>
  </si>
  <si>
    <t>合計　（税抜）</t>
    <rPh sb="0" eb="2">
      <t>ゴウケイ</t>
    </rPh>
    <rPh sb="1" eb="2">
      <t>ケイ</t>
    </rPh>
    <rPh sb="4" eb="5">
      <t>ゼイ</t>
    </rPh>
    <rPh sb="5" eb="6">
      <t>ヌ</t>
    </rPh>
    <phoneticPr fontId="2"/>
  </si>
  <si>
    <t>合計　（税抜）</t>
    <rPh sb="0" eb="1">
      <t>ケイ</t>
    </rPh>
    <rPh sb="1" eb="2">
      <t>ゴウケイ</t>
    </rPh>
    <rPh sb="3" eb="4">
      <t>ゼイ</t>
    </rPh>
    <rPh sb="4" eb="5">
      <t>ヌ</t>
    </rPh>
    <phoneticPr fontId="2"/>
  </si>
  <si>
    <t>□　相殺　　￥　　　　　          　　　　　　　　　　　税込</t>
    <rPh sb="2" eb="4">
      <t>ソウサイ</t>
    </rPh>
    <rPh sb="33" eb="35">
      <t>ゼイコ</t>
    </rPh>
    <phoneticPr fontId="2"/>
  </si>
  <si>
    <t>合計</t>
    <rPh sb="0" eb="2">
      <t>ゴウケイ</t>
    </rPh>
    <phoneticPr fontId="2"/>
  </si>
  <si>
    <t>　￥　　　　　　　　　　　　　　　　　　　　　税込</t>
    <rPh sb="23" eb="25">
      <t>ゼイコ</t>
    </rPh>
    <phoneticPr fontId="2"/>
  </si>
  <si>
    <t>　　　　　　　年　　　　　　月　　　　　　日　　　</t>
    <rPh sb="7" eb="8">
      <t>ネン</t>
    </rPh>
    <rPh sb="14" eb="15">
      <t>ガツ</t>
    </rPh>
    <rPh sb="21" eb="22">
      <t>ニチ</t>
    </rPh>
    <phoneticPr fontId="2"/>
  </si>
  <si>
    <t>支　　払　額</t>
    <rPh sb="0" eb="1">
      <t>シ</t>
    </rPh>
    <rPh sb="3" eb="4">
      <t>フツ</t>
    </rPh>
    <rPh sb="5" eb="6">
      <t>ガク</t>
    </rPh>
    <phoneticPr fontId="2"/>
  </si>
  <si>
    <t>　　￥　　　　　　　　　　　　　　　　　　税込</t>
    <rPh sb="4" eb="6">
      <t>ゼイコ</t>
    </rPh>
    <phoneticPr fontId="2"/>
  </si>
  <si>
    <t>前回迄請求金額（税抜）</t>
    <rPh sb="0" eb="2">
      <t>ゼンカイ</t>
    </rPh>
    <rPh sb="2" eb="3">
      <t>マデ</t>
    </rPh>
    <rPh sb="3" eb="5">
      <t>セイキュウ</t>
    </rPh>
    <rPh sb="5" eb="7">
      <t>キンガク</t>
    </rPh>
    <phoneticPr fontId="2"/>
  </si>
  <si>
    <t>支払合計額　　￥</t>
    <rPh sb="0" eb="4">
      <t>シハライゴウケイ</t>
    </rPh>
    <rPh sb="4" eb="5">
      <t>ガク</t>
    </rPh>
    <phoneticPr fontId="2"/>
  </si>
  <si>
    <t>お取引先　　各位</t>
    <rPh sb="1" eb="3">
      <t>トリヒキ</t>
    </rPh>
    <rPh sb="3" eb="4">
      <t>サキ</t>
    </rPh>
    <rPh sb="6" eb="8">
      <t>カクイ</t>
    </rPh>
    <phoneticPr fontId="2"/>
  </si>
  <si>
    <t>・　ご記入にあたっては（記入例）をご参照ください。</t>
    <rPh sb="3" eb="5">
      <t>キニュウ</t>
    </rPh>
    <rPh sb="12" eb="14">
      <t>キニュウ</t>
    </rPh>
    <rPh sb="14" eb="15">
      <t>レイ</t>
    </rPh>
    <rPh sb="18" eb="20">
      <t>サンショウ</t>
    </rPh>
    <phoneticPr fontId="2"/>
  </si>
  <si>
    <r>
      <t>・　提出部数は＜提出用＞</t>
    </r>
    <r>
      <rPr>
        <sz val="11"/>
        <color rgb="FFFF0000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です。</t>
    </r>
    <rPh sb="2" eb="4">
      <t>テイシュツ</t>
    </rPh>
    <rPh sb="4" eb="6">
      <t>ブスウ</t>
    </rPh>
    <rPh sb="8" eb="11">
      <t>テイシュツヨウ</t>
    </rPh>
    <rPh sb="13" eb="14">
      <t>ブ</t>
    </rPh>
    <phoneticPr fontId="2"/>
  </si>
  <si>
    <r>
      <t>・　現場が複数ある場合は、</t>
    </r>
    <r>
      <rPr>
        <sz val="11"/>
        <color rgb="FFFF0000"/>
        <rFont val="ＭＳ Ｐゴシック"/>
        <family val="3"/>
        <charset val="128"/>
      </rPr>
      <t>各現場ごと</t>
    </r>
    <r>
      <rPr>
        <sz val="11"/>
        <rFont val="ＭＳ Ｐゴシック"/>
        <family val="3"/>
        <charset val="128"/>
      </rPr>
      <t>に請求書をご提出ください。</t>
    </r>
    <rPh sb="2" eb="4">
      <t>ゲンバ</t>
    </rPh>
    <rPh sb="5" eb="7">
      <t>フクスウ</t>
    </rPh>
    <rPh sb="9" eb="11">
      <t>バアイ</t>
    </rPh>
    <rPh sb="13" eb="14">
      <t>カク</t>
    </rPh>
    <rPh sb="14" eb="16">
      <t>ゲンバ</t>
    </rPh>
    <rPh sb="19" eb="22">
      <t>セイキュウショ</t>
    </rPh>
    <rPh sb="24" eb="26">
      <t>テイシュツ</t>
    </rPh>
    <phoneticPr fontId="2"/>
  </si>
  <si>
    <t>・　請求書には必ず社印を押印してご提出ください。</t>
    <rPh sb="2" eb="5">
      <t>セイキュウショ</t>
    </rPh>
    <rPh sb="7" eb="8">
      <t>カナラ</t>
    </rPh>
    <rPh sb="9" eb="11">
      <t>シャイン</t>
    </rPh>
    <rPh sb="12" eb="14">
      <t>オウイン</t>
    </rPh>
    <rPh sb="17" eb="19">
      <t>テイシュツ</t>
    </rPh>
    <phoneticPr fontId="2"/>
  </si>
  <si>
    <t>　</t>
    <phoneticPr fontId="2"/>
  </si>
  <si>
    <t>・　請求書の提出期日は厳守願います。</t>
    <rPh sb="2" eb="5">
      <t>セイキュウショ</t>
    </rPh>
    <rPh sb="6" eb="8">
      <t>テイシュツ</t>
    </rPh>
    <rPh sb="8" eb="10">
      <t>キジツ</t>
    </rPh>
    <rPh sb="11" eb="13">
      <t>ゲンシュ</t>
    </rPh>
    <rPh sb="13" eb="14">
      <t>ネガ</t>
    </rPh>
    <phoneticPr fontId="2"/>
  </si>
  <si>
    <t>・　請求書に不備や記入漏れがある場合は、弊社での追記・記入が出来かねますので、</t>
    <rPh sb="2" eb="5">
      <t>セイキュウショ</t>
    </rPh>
    <rPh sb="6" eb="8">
      <t>フビ</t>
    </rPh>
    <rPh sb="9" eb="12">
      <t>キニュウモ</t>
    </rPh>
    <rPh sb="16" eb="18">
      <t>バアイ</t>
    </rPh>
    <rPh sb="20" eb="22">
      <t>ヘイシャ</t>
    </rPh>
    <rPh sb="24" eb="26">
      <t>ツイキ</t>
    </rPh>
    <rPh sb="27" eb="29">
      <t>キニュウ</t>
    </rPh>
    <rPh sb="30" eb="32">
      <t>デキ</t>
    </rPh>
    <phoneticPr fontId="2"/>
  </si>
  <si>
    <t>　　差し替えをお願いさせていただきます。</t>
    <rPh sb="2" eb="3">
      <t>サ</t>
    </rPh>
    <rPh sb="4" eb="5">
      <t>カ</t>
    </rPh>
    <rPh sb="8" eb="9">
      <t>ネガ</t>
    </rPh>
    <phoneticPr fontId="2"/>
  </si>
  <si>
    <r>
      <t>　　</t>
    </r>
    <r>
      <rPr>
        <sz val="11"/>
        <color rgb="FFFF0000"/>
        <rFont val="ＭＳ Ｐゴシック"/>
        <family val="3"/>
        <charset val="128"/>
      </rPr>
      <t>提出期限までにご提出いただけない場合は、翌々月のお支払いとさせていたきます。</t>
    </r>
    <rPh sb="2" eb="4">
      <t>テイシュツ</t>
    </rPh>
    <rPh sb="4" eb="6">
      <t>キゲン</t>
    </rPh>
    <rPh sb="10" eb="12">
      <t>テイシュツ</t>
    </rPh>
    <rPh sb="18" eb="20">
      <t>バアイ</t>
    </rPh>
    <rPh sb="22" eb="25">
      <t>ヨクヨクゲツ</t>
    </rPh>
    <rPh sb="27" eb="29">
      <t>シハラ</t>
    </rPh>
    <phoneticPr fontId="2"/>
  </si>
  <si>
    <t>〇</t>
    <phoneticPr fontId="2"/>
  </si>
  <si>
    <t>△</t>
    <phoneticPr fontId="2"/>
  </si>
  <si>
    <t>〇〇〇</t>
    <phoneticPr fontId="2"/>
  </si>
  <si>
    <t>〇〇－〇〇－〇〇〇〇</t>
    <phoneticPr fontId="2"/>
  </si>
  <si>
    <t>〇〇〇〇</t>
    <phoneticPr fontId="2"/>
  </si>
  <si>
    <t>□□□□□□□□□□□</t>
    <phoneticPr fontId="2"/>
  </si>
  <si>
    <t>〇〇〇〇〇〇〇〇〇〇〇〇〇</t>
    <phoneticPr fontId="2"/>
  </si>
  <si>
    <t>□□</t>
    <phoneticPr fontId="2"/>
  </si>
  <si>
    <t>△△</t>
    <phoneticPr fontId="2"/>
  </si>
  <si>
    <t>普通預金</t>
  </si>
  <si>
    <t>〇〇〇〇〇〇〇</t>
    <phoneticPr fontId="2"/>
  </si>
  <si>
    <t>〇〇〇〇ｹﾝｾﾂ(ｶ</t>
    <phoneticPr fontId="2"/>
  </si>
  <si>
    <t>〇〇〇〇〇〇〇〇〇〇〇工事</t>
    <phoneticPr fontId="2"/>
  </si>
  <si>
    <t>〇〇〇〇〇工事</t>
    <rPh sb="5" eb="7">
      <t>コウジ</t>
    </rPh>
    <phoneticPr fontId="2"/>
  </si>
  <si>
    <t>〇〇〇〇建設株式会社</t>
    <phoneticPr fontId="2"/>
  </si>
  <si>
    <t>〇〇〇-〇〇〇-〇〇〇</t>
    <phoneticPr fontId="2"/>
  </si>
  <si>
    <t>〇〇〇〇建設(株)</t>
    <phoneticPr fontId="2"/>
  </si>
  <si>
    <t>・　請求書の様式は請求書(工事)、請求書(材料･ﾘｰｽ･他)の２種類の様式があります。</t>
    <rPh sb="2" eb="5">
      <t>セイキュウショ</t>
    </rPh>
    <rPh sb="6" eb="8">
      <t>ヨウシキ</t>
    </rPh>
    <rPh sb="9" eb="12">
      <t>セイキュウショ</t>
    </rPh>
    <rPh sb="13" eb="15">
      <t>コウジ</t>
    </rPh>
    <rPh sb="17" eb="20">
      <t>セイキュウショ</t>
    </rPh>
    <rPh sb="21" eb="23">
      <t>ザイリョウ</t>
    </rPh>
    <rPh sb="28" eb="29">
      <t>ホカ</t>
    </rPh>
    <rPh sb="32" eb="34">
      <t>シュルイ</t>
    </rPh>
    <rPh sb="35" eb="37">
      <t>ヨウシキ</t>
    </rPh>
    <phoneticPr fontId="2"/>
  </si>
  <si>
    <t>総出来高金額（税抜）</t>
    <rPh sb="0" eb="1">
      <t>ソウ</t>
    </rPh>
    <rPh sb="1" eb="4">
      <t>デキダカ</t>
    </rPh>
    <rPh sb="4" eb="6">
      <t>キンガク</t>
    </rPh>
    <rPh sb="7" eb="9">
      <t>ゼイヌキ</t>
    </rPh>
    <phoneticPr fontId="2"/>
  </si>
  <si>
    <r>
      <t>・　毎月２０日締、翌２０日払い（金融機関が定休日の場合は翌日支払い）　</t>
    </r>
    <r>
      <rPr>
        <sz val="11"/>
        <color rgb="FFFF0000"/>
        <rFont val="ＭＳ Ｐゴシック"/>
        <family val="3"/>
        <charset val="128"/>
      </rPr>
      <t>２５日必着</t>
    </r>
    <r>
      <rPr>
        <sz val="11"/>
        <rFont val="ＭＳ Ｐゴシック"/>
        <family val="3"/>
        <charset val="128"/>
      </rPr>
      <t>でお願いいたします。</t>
    </r>
    <rPh sb="2" eb="4">
      <t>マイツキ</t>
    </rPh>
    <rPh sb="6" eb="7">
      <t>ニチ</t>
    </rPh>
    <rPh sb="7" eb="8">
      <t>シメ</t>
    </rPh>
    <rPh sb="9" eb="10">
      <t>ヨク</t>
    </rPh>
    <rPh sb="12" eb="13">
      <t>ニチ</t>
    </rPh>
    <rPh sb="13" eb="14">
      <t>バライ</t>
    </rPh>
    <rPh sb="16" eb="18">
      <t>キンユウ</t>
    </rPh>
    <rPh sb="18" eb="20">
      <t>キカン</t>
    </rPh>
    <rPh sb="21" eb="24">
      <t>テイキュウビ</t>
    </rPh>
    <rPh sb="25" eb="27">
      <t>バアイ</t>
    </rPh>
    <rPh sb="28" eb="30">
      <t>ヨクジツ</t>
    </rPh>
    <rPh sb="30" eb="32">
      <t>シハライ</t>
    </rPh>
    <rPh sb="37" eb="38">
      <t>ニチ</t>
    </rPh>
    <rPh sb="38" eb="40">
      <t>ヒッチャク</t>
    </rPh>
    <rPh sb="42" eb="43">
      <t>ネガ</t>
    </rPh>
    <phoneticPr fontId="2"/>
  </si>
  <si>
    <t>業者名</t>
    <rPh sb="0" eb="3">
      <t>ギョウシャメイ</t>
    </rPh>
    <phoneticPr fontId="2"/>
  </si>
  <si>
    <t>＜御社控え用＞</t>
    <rPh sb="1" eb="3">
      <t>オンシャ</t>
    </rPh>
    <rPh sb="3" eb="4">
      <t>ヒカ</t>
    </rPh>
    <rPh sb="5" eb="6">
      <t>ヨウ</t>
    </rPh>
    <phoneticPr fontId="2"/>
  </si>
  <si>
    <t>＜ 御社控え用＞</t>
    <rPh sb="2" eb="4">
      <t>オンシャ</t>
    </rPh>
    <rPh sb="4" eb="5">
      <t>ヒカ</t>
    </rPh>
    <rPh sb="6" eb="7">
      <t>ヨウ</t>
    </rPh>
    <phoneticPr fontId="2"/>
  </si>
  <si>
    <t>＜ 御社控え用 ＞</t>
    <rPh sb="2" eb="5">
      <t>オンシャヒカ</t>
    </rPh>
    <rPh sb="6" eb="7">
      <t>ヨウ</t>
    </rPh>
    <phoneticPr fontId="2"/>
  </si>
  <si>
    <r>
      <t>・　請求書の送付先は</t>
    </r>
    <r>
      <rPr>
        <sz val="11"/>
        <color rgb="FFFF0000"/>
        <rFont val="ＭＳ Ｐゴシック"/>
        <family val="3"/>
        <charset val="128"/>
      </rPr>
      <t>、各担当営業所に</t>
    </r>
    <r>
      <rPr>
        <sz val="11"/>
        <rFont val="ＭＳ Ｐゴシック"/>
        <family val="3"/>
        <charset val="128"/>
      </rPr>
      <t>ご送付ください。</t>
    </r>
    <rPh sb="2" eb="5">
      <t>セイキュウショ</t>
    </rPh>
    <rPh sb="6" eb="8">
      <t>ソウフ</t>
    </rPh>
    <rPh sb="8" eb="9">
      <t>サキ</t>
    </rPh>
    <rPh sb="11" eb="12">
      <t>カク</t>
    </rPh>
    <rPh sb="12" eb="14">
      <t>タントウ</t>
    </rPh>
    <rPh sb="14" eb="17">
      <t>エイギョウショ</t>
    </rPh>
    <rPh sb="19" eb="21">
      <t>ソウフ</t>
    </rPh>
    <phoneticPr fontId="2"/>
  </si>
  <si>
    <t>ご不明な点がございましたら、業務財務部までお問合せください。</t>
    <rPh sb="1" eb="3">
      <t>フメイ</t>
    </rPh>
    <rPh sb="4" eb="5">
      <t>テン</t>
    </rPh>
    <rPh sb="14" eb="19">
      <t>ギョウムザイムブ</t>
    </rPh>
    <rPh sb="22" eb="24">
      <t>トイアワ</t>
    </rPh>
    <phoneticPr fontId="2"/>
  </si>
  <si>
    <t>　　　ＴＥＬ　0766-91-6111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</si>
</sst>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0\-00\-0\-000"/>
    <numFmt numFmtId="177" formatCode="m/d;@"/>
    <numFmt numFmtId="178" formatCode="#,##0.0;[Red]\-#,##0.0"/>
    <numFmt numFmtId="179" formatCode="0000"/>
    <numFmt numFmtId="180" formatCode="0000000000000"/>
    <numFmt numFmtId="181" formatCode="0000000"/>
    <numFmt numFmtId="182" formatCode="00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8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ＭＳ Ｐ明朝"/>
      <family val="1"/>
      <charset val="128"/>
    </font>
    <font>
      <b/>
      <sz val="9"/>
      <color indexed="8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indexed="81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8"/>
      <color indexed="8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2FAF7"/>
        <bgColor indexed="64"/>
      </patternFill>
    </fill>
  </fills>
  <borders count="5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46">
    <xf numFmtId="0" fontId="0" fillId="0" borderId="0" xfId="0"/>
    <xf numFmtId="0" fontId="3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3" fillId="0" borderId="3" xfId="0" applyFont="1" applyBorder="1"/>
    <xf numFmtId="0" fontId="7" fillId="0" borderId="0" xfId="0" applyFont="1" applyAlignment="1">
      <alignment horizontal="distributed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shrinkToFit="1"/>
    </xf>
    <xf numFmtId="0" fontId="10" fillId="2" borderId="0" xfId="0" applyFont="1" applyFill="1" applyAlignment="1">
      <alignment horizontal="center" shrinkToFi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7" xfId="0" applyFont="1" applyBorder="1"/>
    <xf numFmtId="0" fontId="7" fillId="0" borderId="0" xfId="0" applyFont="1"/>
    <xf numFmtId="0" fontId="7" fillId="3" borderId="7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9" xfId="0" applyFont="1" applyBorder="1"/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177" fontId="7" fillId="3" borderId="8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0" xfId="1" applyFont="1" applyFill="1" applyBorder="1" applyAlignment="1" applyProtection="1">
      <alignment horizontal="right" vertical="center"/>
    </xf>
    <xf numFmtId="0" fontId="3" fillId="3" borderId="7" xfId="0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6" fontId="11" fillId="0" borderId="0" xfId="2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shrinkToFit="1"/>
    </xf>
    <xf numFmtId="178" fontId="3" fillId="0" borderId="0" xfId="1" applyNumberFormat="1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 wrapText="1"/>
    </xf>
    <xf numFmtId="0" fontId="7" fillId="2" borderId="0" xfId="0" applyFont="1" applyFill="1" applyAlignment="1">
      <alignment vertical="top"/>
    </xf>
    <xf numFmtId="0" fontId="3" fillId="3" borderId="9" xfId="0" applyFont="1" applyFill="1" applyBorder="1" applyProtection="1">
      <protection locked="0"/>
    </xf>
    <xf numFmtId="38" fontId="6" fillId="0" borderId="6" xfId="1" applyFont="1" applyFill="1" applyBorder="1" applyAlignment="1" applyProtection="1">
      <alignment horizontal="center" vertical="center"/>
    </xf>
    <xf numFmtId="38" fontId="6" fillId="0" borderId="6" xfId="1" applyFont="1" applyFill="1" applyBorder="1" applyAlignment="1" applyProtection="1">
      <alignment horizontal="right" vertical="center"/>
    </xf>
    <xf numFmtId="38" fontId="3" fillId="0" borderId="37" xfId="1" applyFont="1" applyBorder="1" applyProtection="1"/>
    <xf numFmtId="178" fontId="3" fillId="0" borderId="7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177" fontId="7" fillId="0" borderId="8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9" fontId="3" fillId="0" borderId="37" xfId="0" applyNumberFormat="1" applyFont="1" applyBorder="1" applyAlignment="1">
      <alignment horizontal="center" shrinkToFit="1"/>
    </xf>
    <xf numFmtId="0" fontId="3" fillId="0" borderId="37" xfId="0" applyFont="1" applyBorder="1" applyAlignment="1">
      <alignment horizontal="center" shrinkToFit="1"/>
    </xf>
    <xf numFmtId="0" fontId="8" fillId="0" borderId="5" xfId="0" applyFont="1" applyBorder="1" applyAlignment="1">
      <alignment horizontal="center" vertical="center" wrapText="1" shrinkToFit="1"/>
    </xf>
    <xf numFmtId="0" fontId="3" fillId="0" borderId="37" xfId="0" applyFont="1" applyBorder="1"/>
    <xf numFmtId="38" fontId="3" fillId="0" borderId="37" xfId="0" applyNumberFormat="1" applyFont="1" applyBorder="1"/>
    <xf numFmtId="38" fontId="7" fillId="0" borderId="7" xfId="1" applyFont="1" applyFill="1" applyBorder="1" applyAlignment="1" applyProtection="1">
      <alignment horizontal="center" vertical="center" shrinkToFit="1"/>
    </xf>
    <xf numFmtId="38" fontId="7" fillId="3" borderId="7" xfId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8" fontId="3" fillId="3" borderId="7" xfId="1" applyNumberFormat="1" applyFont="1" applyFill="1" applyBorder="1" applyAlignment="1" applyProtection="1">
      <alignment horizontal="right" vertical="center" shrinkToFit="1"/>
      <protection locked="0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8" fillId="0" borderId="0" xfId="0" applyFont="1"/>
    <xf numFmtId="38" fontId="3" fillId="0" borderId="0" xfId="1" applyFont="1" applyBorder="1" applyProtection="1"/>
    <xf numFmtId="9" fontId="10" fillId="0" borderId="7" xfId="3" applyFont="1" applyFill="1" applyBorder="1" applyAlignment="1" applyProtection="1">
      <alignment horizontal="right" vertical="center" shrinkToFit="1"/>
    </xf>
    <xf numFmtId="9" fontId="10" fillId="3" borderId="7" xfId="3" applyFont="1" applyFill="1" applyBorder="1" applyAlignment="1" applyProtection="1">
      <alignment horizontal="right" vertical="center" shrinkToFit="1"/>
      <protection locked="0"/>
    </xf>
    <xf numFmtId="9" fontId="10" fillId="3" borderId="15" xfId="3" applyFont="1" applyFill="1" applyBorder="1" applyAlignment="1" applyProtection="1">
      <alignment horizontal="right" vertical="center" shrinkToFit="1"/>
      <protection locked="0"/>
    </xf>
    <xf numFmtId="9" fontId="3" fillId="0" borderId="0" xfId="0" applyNumberFormat="1" applyFont="1" applyAlignment="1">
      <alignment horizontal="center" shrinkToFit="1"/>
    </xf>
    <xf numFmtId="38" fontId="3" fillId="0" borderId="0" xfId="0" applyNumberFormat="1" applyFont="1"/>
    <xf numFmtId="0" fontId="3" fillId="3" borderId="9" xfId="0" applyFont="1" applyFill="1" applyBorder="1"/>
    <xf numFmtId="177" fontId="7" fillId="3" borderId="8" xfId="0" applyNumberFormat="1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38" fontId="7" fillId="3" borderId="7" xfId="1" applyFont="1" applyFill="1" applyBorder="1" applyAlignment="1" applyProtection="1">
      <alignment horizontal="center" vertical="center" shrinkToFit="1"/>
    </xf>
    <xf numFmtId="178" fontId="3" fillId="3" borderId="7" xfId="1" applyNumberFormat="1" applyFont="1" applyFill="1" applyBorder="1" applyAlignment="1" applyProtection="1">
      <alignment horizontal="right" vertical="center" shrinkToFit="1"/>
    </xf>
    <xf numFmtId="9" fontId="10" fillId="3" borderId="7" xfId="3" applyFont="1" applyFill="1" applyBorder="1" applyAlignment="1" applyProtection="1">
      <alignment horizontal="right" vertical="center" shrinkToFit="1"/>
    </xf>
    <xf numFmtId="9" fontId="10" fillId="3" borderId="15" xfId="3" applyFont="1" applyFill="1" applyBorder="1" applyAlignment="1" applyProtection="1">
      <alignment horizontal="right" vertical="center" shrinkToFit="1"/>
    </xf>
    <xf numFmtId="0" fontId="0" fillId="0" borderId="0" xfId="0" applyProtection="1">
      <protection locked="0"/>
    </xf>
    <xf numFmtId="0" fontId="10" fillId="2" borderId="16" xfId="0" applyFont="1" applyFill="1" applyBorder="1" applyAlignment="1">
      <alignment horizontal="center" shrinkToFit="1"/>
    </xf>
    <xf numFmtId="0" fontId="10" fillId="2" borderId="17" xfId="0" applyFont="1" applyFill="1" applyBorder="1" applyAlignment="1">
      <alignment horizontal="center" shrinkToFit="1"/>
    </xf>
    <xf numFmtId="0" fontId="10" fillId="2" borderId="12" xfId="0" applyFont="1" applyFill="1" applyBorder="1" applyAlignment="1">
      <alignment horizontal="center" shrinkToFit="1"/>
    </xf>
    <xf numFmtId="0" fontId="10" fillId="2" borderId="2" xfId="0" applyFont="1" applyFill="1" applyBorder="1" applyAlignment="1">
      <alignment horizontal="center" shrinkToFit="1"/>
    </xf>
    <xf numFmtId="0" fontId="10" fillId="2" borderId="13" xfId="0" applyFont="1" applyFill="1" applyBorder="1" applyAlignment="1">
      <alignment horizont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9" fontId="3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0" fontId="7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center" shrinkToFit="1"/>
    </xf>
    <xf numFmtId="0" fontId="7" fillId="2" borderId="0" xfId="0" applyFont="1" applyFill="1" applyAlignment="1">
      <alignment shrinkToFit="1"/>
    </xf>
    <xf numFmtId="0" fontId="7" fillId="2" borderId="58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shrinkToFit="1"/>
    </xf>
    <xf numFmtId="0" fontId="10" fillId="2" borderId="1" xfId="0" applyFont="1" applyFill="1" applyBorder="1" applyAlignment="1">
      <alignment horizontal="center" shrinkToFit="1"/>
    </xf>
    <xf numFmtId="0" fontId="10" fillId="2" borderId="11" xfId="0" applyFont="1" applyFill="1" applyBorder="1" applyAlignment="1">
      <alignment horizontal="center" shrinkToFit="1"/>
    </xf>
    <xf numFmtId="0" fontId="3" fillId="2" borderId="0" xfId="0" applyFont="1" applyFill="1" applyAlignment="1">
      <alignment horizontal="left"/>
    </xf>
    <xf numFmtId="0" fontId="7" fillId="2" borderId="2" xfId="0" applyFont="1" applyFill="1" applyBorder="1" applyAlignment="1">
      <alignment vertical="top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7" fillId="0" borderId="16" xfId="0" applyFont="1" applyBorder="1" applyAlignment="1">
      <alignment vertical="center"/>
    </xf>
    <xf numFmtId="0" fontId="7" fillId="0" borderId="0" xfId="0" applyFont="1" applyAlignment="1">
      <alignment shrinkToFit="1"/>
    </xf>
    <xf numFmtId="0" fontId="7" fillId="0" borderId="58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3" fillId="0" borderId="2" xfId="0" applyFont="1" applyBorder="1" applyAlignment="1">
      <alignment vertical="center"/>
    </xf>
    <xf numFmtId="0" fontId="7" fillId="3" borderId="7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shrinkToFit="1"/>
    </xf>
    <xf numFmtId="0" fontId="7" fillId="3" borderId="2" xfId="0" applyFont="1" applyFill="1" applyBorder="1" applyAlignment="1">
      <alignment vertical="center"/>
    </xf>
    <xf numFmtId="40" fontId="7" fillId="3" borderId="7" xfId="1" applyNumberFormat="1" applyFont="1" applyFill="1" applyBorder="1" applyAlignment="1" applyProtection="1">
      <alignment horizontal="center" vertical="center" shrinkToFit="1"/>
      <protection locked="0"/>
    </xf>
    <xf numFmtId="40" fontId="7" fillId="0" borderId="7" xfId="1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180" fontId="7" fillId="3" borderId="2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176" fontId="7" fillId="3" borderId="5" xfId="0" applyNumberFormat="1" applyFont="1" applyFill="1" applyBorder="1" applyAlignment="1" applyProtection="1">
      <alignment horizontal="center" vertical="center"/>
      <protection locked="0"/>
    </xf>
    <xf numFmtId="176" fontId="7" fillId="3" borderId="7" xfId="0" applyNumberFormat="1" applyFont="1" applyFill="1" applyBorder="1" applyAlignment="1" applyProtection="1">
      <alignment horizontal="center" vertical="center"/>
      <protection locked="0"/>
    </xf>
    <xf numFmtId="176" fontId="7" fillId="0" borderId="5" xfId="0" applyNumberFormat="1" applyFont="1" applyBorder="1" applyAlignment="1">
      <alignment horizontal="distributed" vertical="center"/>
    </xf>
    <xf numFmtId="176" fontId="7" fillId="0" borderId="7" xfId="0" applyNumberFormat="1" applyFont="1" applyBorder="1" applyAlignment="1">
      <alignment horizontal="distributed" vertical="center"/>
    </xf>
    <xf numFmtId="176" fontId="7" fillId="3" borderId="26" xfId="0" applyNumberFormat="1" applyFont="1" applyFill="1" applyBorder="1" applyAlignment="1" applyProtection="1">
      <alignment horizontal="center" vertical="center"/>
      <protection locked="0"/>
    </xf>
    <xf numFmtId="176" fontId="7" fillId="3" borderId="2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182" fontId="8" fillId="3" borderId="0" xfId="0" applyNumberFormat="1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 shrinkToFit="1"/>
      <protection locked="0"/>
    </xf>
    <xf numFmtId="0" fontId="7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25" xfId="0" applyFont="1" applyFill="1" applyBorder="1" applyAlignment="1" applyProtection="1">
      <alignment horizontal="left" vertical="center" wrapText="1"/>
      <protection locked="0"/>
    </xf>
    <xf numFmtId="38" fontId="9" fillId="3" borderId="10" xfId="1" applyFont="1" applyFill="1" applyBorder="1" applyAlignment="1" applyProtection="1">
      <alignment horizontal="right" vertical="center" indent="1"/>
      <protection locked="0"/>
    </xf>
    <xf numFmtId="38" fontId="9" fillId="3" borderId="1" xfId="1" applyFont="1" applyFill="1" applyBorder="1" applyAlignment="1" applyProtection="1">
      <alignment horizontal="right" vertical="center" indent="1"/>
      <protection locked="0"/>
    </xf>
    <xf numFmtId="38" fontId="9" fillId="3" borderId="18" xfId="1" applyFont="1" applyFill="1" applyBorder="1" applyAlignment="1" applyProtection="1">
      <alignment horizontal="right" vertical="center" indent="1"/>
      <protection locked="0"/>
    </xf>
    <xf numFmtId="38" fontId="9" fillId="3" borderId="12" xfId="1" applyFont="1" applyFill="1" applyBorder="1" applyAlignment="1" applyProtection="1">
      <alignment horizontal="right" vertical="center" indent="1"/>
      <protection locked="0"/>
    </xf>
    <xf numFmtId="38" fontId="9" fillId="3" borderId="2" xfId="1" applyFont="1" applyFill="1" applyBorder="1" applyAlignment="1" applyProtection="1">
      <alignment horizontal="right" vertical="center" indent="1"/>
      <protection locked="0"/>
    </xf>
    <xf numFmtId="38" fontId="9" fillId="3" borderId="19" xfId="1" applyFont="1" applyFill="1" applyBorder="1" applyAlignment="1" applyProtection="1">
      <alignment horizontal="right" vertical="center" indent="1"/>
      <protection locked="0"/>
    </xf>
    <xf numFmtId="0" fontId="8" fillId="0" borderId="0" xfId="0" applyFont="1" applyAlignment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8" fillId="0" borderId="2" xfId="0" applyFont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38" fontId="9" fillId="0" borderId="10" xfId="1" applyFont="1" applyFill="1" applyBorder="1" applyAlignment="1" applyProtection="1">
      <alignment horizontal="right" vertical="center" indent="1"/>
    </xf>
    <xf numFmtId="38" fontId="9" fillId="0" borderId="1" xfId="1" applyFont="1" applyFill="1" applyBorder="1" applyAlignment="1" applyProtection="1">
      <alignment horizontal="right" vertical="center" indent="1"/>
    </xf>
    <xf numFmtId="38" fontId="9" fillId="0" borderId="18" xfId="1" applyFont="1" applyFill="1" applyBorder="1" applyAlignment="1" applyProtection="1">
      <alignment horizontal="right" vertical="center" indent="1"/>
    </xf>
    <xf numFmtId="38" fontId="9" fillId="0" borderId="12" xfId="1" applyFont="1" applyFill="1" applyBorder="1" applyAlignment="1" applyProtection="1">
      <alignment horizontal="right" vertical="center" indent="1"/>
    </xf>
    <xf numFmtId="38" fontId="9" fillId="0" borderId="2" xfId="1" applyFont="1" applyFill="1" applyBorder="1" applyAlignment="1" applyProtection="1">
      <alignment horizontal="right" vertical="center" indent="1"/>
    </xf>
    <xf numFmtId="38" fontId="9" fillId="0" borderId="19" xfId="1" applyFont="1" applyFill="1" applyBorder="1" applyAlignment="1" applyProtection="1">
      <alignment horizontal="right" vertical="center" inden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38" fontId="9" fillId="0" borderId="10" xfId="1" applyFont="1" applyFill="1" applyBorder="1" applyAlignment="1" applyProtection="1">
      <alignment horizontal="right" vertical="center" indent="1"/>
      <protection locked="0"/>
    </xf>
    <xf numFmtId="38" fontId="9" fillId="0" borderId="1" xfId="1" applyFont="1" applyFill="1" applyBorder="1" applyAlignment="1" applyProtection="1">
      <alignment horizontal="right" vertical="center" indent="1"/>
      <protection locked="0"/>
    </xf>
    <xf numFmtId="38" fontId="9" fillId="0" borderId="18" xfId="1" applyFont="1" applyFill="1" applyBorder="1" applyAlignment="1" applyProtection="1">
      <alignment horizontal="right" vertical="center" indent="1"/>
      <protection locked="0"/>
    </xf>
    <xf numFmtId="38" fontId="9" fillId="0" borderId="22" xfId="1" applyFont="1" applyFill="1" applyBorder="1" applyAlignment="1" applyProtection="1">
      <alignment horizontal="right" vertical="center" indent="1"/>
      <protection locked="0"/>
    </xf>
    <xf numFmtId="38" fontId="9" fillId="0" borderId="23" xfId="1" applyFont="1" applyFill="1" applyBorder="1" applyAlignment="1" applyProtection="1">
      <alignment horizontal="right" vertical="center" indent="1"/>
      <protection locked="0"/>
    </xf>
    <xf numFmtId="38" fontId="9" fillId="0" borderId="24" xfId="1" applyFont="1" applyFill="1" applyBorder="1" applyAlignment="1" applyProtection="1">
      <alignment horizontal="right" vertical="center" indent="1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38" fontId="9" fillId="0" borderId="12" xfId="1" applyFont="1" applyFill="1" applyBorder="1" applyAlignment="1" applyProtection="1">
      <alignment horizontal="right" vertical="center" indent="1"/>
      <protection locked="0"/>
    </xf>
    <xf numFmtId="38" fontId="9" fillId="0" borderId="2" xfId="1" applyFont="1" applyFill="1" applyBorder="1" applyAlignment="1" applyProtection="1">
      <alignment horizontal="right" vertical="center" indent="1"/>
      <protection locked="0"/>
    </xf>
    <xf numFmtId="38" fontId="9" fillId="0" borderId="19" xfId="1" applyFont="1" applyFill="1" applyBorder="1" applyAlignment="1" applyProtection="1">
      <alignment horizontal="right" vertical="center" indent="1"/>
      <protection locked="0"/>
    </xf>
    <xf numFmtId="0" fontId="10" fillId="0" borderId="20" xfId="0" applyFont="1" applyBorder="1" applyAlignment="1">
      <alignment horizontal="center" vertical="center"/>
    </xf>
    <xf numFmtId="0" fontId="8" fillId="3" borderId="20" xfId="0" applyFont="1" applyFill="1" applyBorder="1" applyAlignment="1" applyProtection="1">
      <alignment horizontal="center" vertical="center" shrinkToFit="1"/>
      <protection locked="0"/>
    </xf>
    <xf numFmtId="9" fontId="6" fillId="0" borderId="7" xfId="2" applyNumberFormat="1" applyFont="1" applyFill="1" applyBorder="1" applyAlignment="1" applyProtection="1">
      <alignment horizontal="center" vertical="center" shrinkToFit="1"/>
      <protection locked="0"/>
    </xf>
    <xf numFmtId="6" fontId="6" fillId="0" borderId="7" xfId="2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81" fontId="3" fillId="3" borderId="1" xfId="0" applyNumberFormat="1" applyFont="1" applyFill="1" applyBorder="1" applyAlignment="1" applyProtection="1">
      <alignment horizontal="left" vertical="center" indent="1"/>
      <protection locked="0"/>
    </xf>
    <xf numFmtId="181" fontId="3" fillId="3" borderId="2" xfId="0" applyNumberFormat="1" applyFont="1" applyFill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shrinkToFit="1"/>
    </xf>
    <xf numFmtId="0" fontId="10" fillId="2" borderId="1" xfId="0" applyFont="1" applyFill="1" applyBorder="1" applyAlignment="1">
      <alignment horizontal="center" shrinkToFit="1"/>
    </xf>
    <xf numFmtId="0" fontId="10" fillId="2" borderId="11" xfId="0" applyFont="1" applyFill="1" applyBorder="1" applyAlignment="1">
      <alignment horizontal="center" shrinkToFit="1"/>
    </xf>
    <xf numFmtId="0" fontId="10" fillId="2" borderId="16" xfId="0" applyFont="1" applyFill="1" applyBorder="1" applyAlignment="1">
      <alignment horizontal="center" shrinkToFit="1"/>
    </xf>
    <xf numFmtId="0" fontId="10" fillId="2" borderId="0" xfId="0" applyFont="1" applyFill="1" applyAlignment="1">
      <alignment horizontal="center" shrinkToFit="1"/>
    </xf>
    <xf numFmtId="0" fontId="10" fillId="2" borderId="17" xfId="0" applyFont="1" applyFill="1" applyBorder="1" applyAlignment="1">
      <alignment horizontal="center" shrinkToFit="1"/>
    </xf>
    <xf numFmtId="0" fontId="10" fillId="2" borderId="12" xfId="0" applyFont="1" applyFill="1" applyBorder="1" applyAlignment="1">
      <alignment horizontal="center" shrinkToFit="1"/>
    </xf>
    <xf numFmtId="0" fontId="10" fillId="2" borderId="2" xfId="0" applyFont="1" applyFill="1" applyBorder="1" applyAlignment="1">
      <alignment horizontal="center" shrinkToFit="1"/>
    </xf>
    <xf numFmtId="0" fontId="10" fillId="2" borderId="13" xfId="0" applyFont="1" applyFill="1" applyBorder="1" applyAlignment="1">
      <alignment horizont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shrinkToFit="1"/>
    </xf>
    <xf numFmtId="6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180" fontId="7" fillId="0" borderId="2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7" fillId="0" borderId="7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82" fontId="8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81" fontId="3" fillId="0" borderId="0" xfId="0" applyNumberFormat="1" applyFont="1" applyAlignment="1">
      <alignment horizontal="left" vertical="center" indent="1"/>
    </xf>
    <xf numFmtId="0" fontId="10" fillId="0" borderId="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shrinkToFit="1"/>
    </xf>
    <xf numFmtId="0" fontId="10" fillId="0" borderId="1" xfId="0" applyFont="1" applyBorder="1" applyAlignment="1">
      <alignment horizontal="center" shrinkToFit="1"/>
    </xf>
    <xf numFmtId="0" fontId="10" fillId="0" borderId="11" xfId="0" applyFont="1" applyBorder="1" applyAlignment="1">
      <alignment horizontal="center" shrinkToFit="1"/>
    </xf>
    <xf numFmtId="0" fontId="10" fillId="0" borderId="16" xfId="0" applyFont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0" fillId="0" borderId="17" xfId="0" applyFont="1" applyBorder="1" applyAlignment="1">
      <alignment horizontal="center" shrinkToFit="1"/>
    </xf>
    <xf numFmtId="0" fontId="10" fillId="0" borderId="12" xfId="0" applyFont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0" fontId="10" fillId="0" borderId="13" xfId="0" applyFont="1" applyBorder="1" applyAlignment="1">
      <alignment horizont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6" fontId="7" fillId="0" borderId="1" xfId="0" applyNumberFormat="1" applyFont="1" applyBorder="1" applyAlignment="1">
      <alignment horizontal="left" vertical="center"/>
    </xf>
    <xf numFmtId="6" fontId="7" fillId="0" borderId="2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9" fontId="6" fillId="0" borderId="7" xfId="2" applyNumberFormat="1" applyFont="1" applyFill="1" applyBorder="1" applyAlignment="1" applyProtection="1">
      <alignment horizontal="center" vertical="center" shrinkToFit="1"/>
    </xf>
    <xf numFmtId="6" fontId="6" fillId="0" borderId="7" xfId="2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8" fontId="9" fillId="0" borderId="22" xfId="1" applyFont="1" applyFill="1" applyBorder="1" applyAlignment="1" applyProtection="1">
      <alignment horizontal="right" vertical="center" indent="1"/>
    </xf>
    <xf numFmtId="38" fontId="9" fillId="0" borderId="23" xfId="1" applyFont="1" applyFill="1" applyBorder="1" applyAlignment="1" applyProtection="1">
      <alignment horizontal="right" vertical="center" indent="1"/>
    </xf>
    <xf numFmtId="38" fontId="9" fillId="0" borderId="24" xfId="1" applyFont="1" applyFill="1" applyBorder="1" applyAlignment="1" applyProtection="1">
      <alignment horizontal="right" vertical="center" indent="1"/>
    </xf>
    <xf numFmtId="179" fontId="8" fillId="3" borderId="0" xfId="0" applyNumberFormat="1" applyFont="1" applyFill="1" applyAlignment="1" applyProtection="1">
      <alignment horizontal="left" vertical="center" wrapText="1" indent="1"/>
      <protection locked="0"/>
    </xf>
    <xf numFmtId="179" fontId="8" fillId="0" borderId="0" xfId="0" applyNumberFormat="1" applyFont="1" applyAlignment="1">
      <alignment horizontal="left" vertical="center" wrapText="1" inden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indent="2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shrinkToFit="1"/>
    </xf>
    <xf numFmtId="0" fontId="7" fillId="0" borderId="23" xfId="0" applyFont="1" applyBorder="1" applyAlignment="1">
      <alignment horizontal="center" shrinkToFit="1"/>
    </xf>
    <xf numFmtId="0" fontId="6" fillId="0" borderId="0" xfId="0" applyFont="1" applyAlignment="1">
      <alignment horizontal="left" shrinkToFit="1"/>
    </xf>
    <xf numFmtId="0" fontId="6" fillId="0" borderId="23" xfId="0" applyFont="1" applyBorder="1" applyAlignment="1">
      <alignment horizontal="left" shrinkToFit="1"/>
    </xf>
    <xf numFmtId="0" fontId="7" fillId="3" borderId="7" xfId="0" applyFont="1" applyFill="1" applyBorder="1" applyAlignment="1" applyProtection="1">
      <alignment horizontal="left" vertical="center" shrinkToFit="1"/>
      <protection locked="0"/>
    </xf>
    <xf numFmtId="38" fontId="6" fillId="3" borderId="14" xfId="1" applyFont="1" applyFill="1" applyBorder="1" applyAlignment="1" applyProtection="1">
      <alignment horizontal="right" vertical="center"/>
      <protection locked="0"/>
    </xf>
    <xf numFmtId="38" fontId="6" fillId="3" borderId="20" xfId="1" applyFont="1" applyFill="1" applyBorder="1" applyAlignment="1" applyProtection="1">
      <alignment horizontal="right" vertical="center"/>
      <protection locked="0"/>
    </xf>
    <xf numFmtId="38" fontId="6" fillId="3" borderId="15" xfId="1" applyFont="1" applyFill="1" applyBorder="1" applyAlignment="1" applyProtection="1">
      <alignment horizontal="right" vertical="center"/>
      <protection locked="0"/>
    </xf>
    <xf numFmtId="0" fontId="10" fillId="3" borderId="14" xfId="1" quotePrefix="1" applyNumberFormat="1" applyFont="1" applyFill="1" applyBorder="1" applyAlignment="1" applyProtection="1">
      <alignment horizontal="left" vertical="center" wrapText="1"/>
      <protection locked="0"/>
    </xf>
    <xf numFmtId="0" fontId="10" fillId="3" borderId="56" xfId="1" applyNumberFormat="1" applyFont="1" applyFill="1" applyBorder="1" applyAlignment="1" applyProtection="1">
      <alignment horizontal="left" vertical="center" wrapText="1"/>
      <protection locked="0"/>
    </xf>
    <xf numFmtId="0" fontId="10" fillId="3" borderId="7" xfId="1" applyNumberFormat="1" applyFont="1" applyFill="1" applyBorder="1" applyAlignment="1" applyProtection="1">
      <alignment horizontal="left" vertical="center" wrapText="1"/>
      <protection locked="0"/>
    </xf>
    <xf numFmtId="0" fontId="10" fillId="3" borderId="25" xfId="1" applyNumberFormat="1" applyFont="1" applyFill="1" applyBorder="1" applyAlignment="1" applyProtection="1">
      <alignment horizontal="left" vertical="center" wrapText="1"/>
      <protection locked="0"/>
    </xf>
    <xf numFmtId="0" fontId="10" fillId="3" borderId="14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177" fontId="7" fillId="0" borderId="34" xfId="0" applyNumberFormat="1" applyFont="1" applyBorder="1" applyAlignment="1">
      <alignment horizontal="center" vertical="center"/>
    </xf>
    <xf numFmtId="177" fontId="7" fillId="0" borderId="35" xfId="0" applyNumberFormat="1" applyFont="1" applyBorder="1" applyAlignment="1">
      <alignment horizontal="center" vertical="center"/>
    </xf>
    <xf numFmtId="177" fontId="7" fillId="0" borderId="33" xfId="0" applyNumberFormat="1" applyFont="1" applyBorder="1" applyAlignment="1">
      <alignment horizontal="center" vertical="center"/>
    </xf>
    <xf numFmtId="38" fontId="6" fillId="0" borderId="32" xfId="1" applyFont="1" applyFill="1" applyBorder="1" applyAlignment="1" applyProtection="1">
      <alignment horizontal="right" vertical="center"/>
    </xf>
    <xf numFmtId="38" fontId="6" fillId="0" borderId="35" xfId="1" applyFont="1" applyFill="1" applyBorder="1" applyAlignment="1" applyProtection="1">
      <alignment horizontal="right" vertical="center"/>
    </xf>
    <xf numFmtId="38" fontId="6" fillId="0" borderId="33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left" vertical="center"/>
    </xf>
    <xf numFmtId="38" fontId="8" fillId="0" borderId="28" xfId="1" applyFont="1" applyFill="1" applyBorder="1" applyAlignment="1" applyProtection="1">
      <alignment horizontal="left" vertical="center"/>
    </xf>
    <xf numFmtId="0" fontId="7" fillId="0" borderId="7" xfId="0" applyFont="1" applyBorder="1" applyAlignment="1">
      <alignment horizontal="left" vertical="center" shrinkToFit="1"/>
    </xf>
    <xf numFmtId="38" fontId="6" fillId="0" borderId="14" xfId="1" applyFont="1" applyFill="1" applyBorder="1" applyAlignment="1" applyProtection="1">
      <alignment horizontal="right" vertical="center"/>
    </xf>
    <xf numFmtId="38" fontId="6" fillId="0" borderId="20" xfId="1" applyFont="1" applyFill="1" applyBorder="1" applyAlignment="1" applyProtection="1">
      <alignment horizontal="right" vertical="center"/>
    </xf>
    <xf numFmtId="38" fontId="6" fillId="0" borderId="15" xfId="1" applyFont="1" applyFill="1" applyBorder="1" applyAlignment="1" applyProtection="1">
      <alignment horizontal="right" vertical="center"/>
    </xf>
    <xf numFmtId="0" fontId="10" fillId="0" borderId="7" xfId="1" applyNumberFormat="1" applyFont="1" applyFill="1" applyBorder="1" applyAlignment="1" applyProtection="1">
      <alignment horizontal="left" vertical="center" wrapText="1"/>
    </xf>
    <xf numFmtId="0" fontId="10" fillId="0" borderId="25" xfId="1" applyNumberFormat="1" applyFont="1" applyFill="1" applyBorder="1" applyAlignment="1" applyProtection="1">
      <alignment horizontal="left" vertical="center" wrapText="1"/>
    </xf>
    <xf numFmtId="0" fontId="7" fillId="0" borderId="26" xfId="0" applyFont="1" applyBorder="1" applyAlignment="1">
      <alignment horizontal="center" vertical="center" shrinkToFit="1"/>
    </xf>
    <xf numFmtId="180" fontId="7" fillId="3" borderId="2" xfId="0" applyNumberFormat="1" applyFont="1" applyFill="1" applyBorder="1" applyAlignment="1">
      <alignment horizontal="left" vertical="center" shrinkToFit="1"/>
    </xf>
    <xf numFmtId="176" fontId="7" fillId="3" borderId="5" xfId="0" applyNumberFormat="1" applyFont="1" applyFill="1" applyBorder="1" applyAlignment="1">
      <alignment horizontal="center" vertical="center" shrinkToFit="1"/>
    </xf>
    <xf numFmtId="176" fontId="7" fillId="3" borderId="7" xfId="0" applyNumberFormat="1" applyFont="1" applyFill="1" applyBorder="1" applyAlignment="1">
      <alignment horizontal="center" vertical="center" shrinkToFit="1"/>
    </xf>
    <xf numFmtId="176" fontId="7" fillId="3" borderId="5" xfId="0" applyNumberFormat="1" applyFont="1" applyFill="1" applyBorder="1" applyAlignment="1">
      <alignment horizontal="center" vertical="center"/>
    </xf>
    <xf numFmtId="176" fontId="7" fillId="3" borderId="26" xfId="0" applyNumberFormat="1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center" vertical="center"/>
    </xf>
    <xf numFmtId="176" fontId="7" fillId="3" borderId="25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/>
    </xf>
    <xf numFmtId="182" fontId="8" fillId="3" borderId="0" xfId="0" applyNumberFormat="1" applyFont="1" applyFill="1" applyAlignment="1">
      <alignment horizontal="left" vertical="center"/>
    </xf>
    <xf numFmtId="179" fontId="8" fillId="3" borderId="0" xfId="0" applyNumberFormat="1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shrinkToFit="1"/>
    </xf>
    <xf numFmtId="0" fontId="7" fillId="3" borderId="7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38" fontId="9" fillId="3" borderId="10" xfId="1" applyFont="1" applyFill="1" applyBorder="1" applyAlignment="1" applyProtection="1">
      <alignment horizontal="right" vertical="center" indent="1"/>
    </xf>
    <xf numFmtId="38" fontId="9" fillId="3" borderId="1" xfId="1" applyFont="1" applyFill="1" applyBorder="1" applyAlignment="1" applyProtection="1">
      <alignment horizontal="right" vertical="center" indent="1"/>
    </xf>
    <xf numFmtId="38" fontId="9" fillId="3" borderId="18" xfId="1" applyFont="1" applyFill="1" applyBorder="1" applyAlignment="1" applyProtection="1">
      <alignment horizontal="right" vertical="center" indent="1"/>
    </xf>
    <xf numFmtId="38" fontId="9" fillId="3" borderId="12" xfId="1" applyFont="1" applyFill="1" applyBorder="1" applyAlignment="1" applyProtection="1">
      <alignment horizontal="right" vertical="center" indent="1"/>
    </xf>
    <xf numFmtId="38" fontId="9" fillId="3" borderId="2" xfId="1" applyFont="1" applyFill="1" applyBorder="1" applyAlignment="1" applyProtection="1">
      <alignment horizontal="right" vertical="center" indent="1"/>
    </xf>
    <xf numFmtId="38" fontId="9" fillId="3" borderId="19" xfId="1" applyFont="1" applyFill="1" applyBorder="1" applyAlignment="1" applyProtection="1">
      <alignment horizontal="right" vertical="center" inden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181" fontId="3" fillId="3" borderId="1" xfId="0" applyNumberFormat="1" applyFont="1" applyFill="1" applyBorder="1" applyAlignment="1">
      <alignment horizontal="left" vertical="center" indent="1"/>
    </xf>
    <xf numFmtId="181" fontId="3" fillId="3" borderId="2" xfId="0" applyNumberFormat="1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/>
    </xf>
    <xf numFmtId="38" fontId="6" fillId="3" borderId="14" xfId="1" applyFont="1" applyFill="1" applyBorder="1" applyAlignment="1" applyProtection="1">
      <alignment horizontal="right" vertical="center"/>
    </xf>
    <xf numFmtId="38" fontId="6" fillId="3" borderId="20" xfId="1" applyFont="1" applyFill="1" applyBorder="1" applyAlignment="1" applyProtection="1">
      <alignment horizontal="right" vertical="center"/>
    </xf>
    <xf numFmtId="38" fontId="6" fillId="3" borderId="15" xfId="1" applyFont="1" applyFill="1" applyBorder="1" applyAlignment="1" applyProtection="1">
      <alignment horizontal="right" vertical="center"/>
    </xf>
    <xf numFmtId="0" fontId="10" fillId="3" borderId="7" xfId="1" applyNumberFormat="1" applyFont="1" applyFill="1" applyBorder="1" applyAlignment="1" applyProtection="1">
      <alignment horizontal="left" vertical="center" wrapText="1"/>
    </xf>
    <xf numFmtId="0" fontId="10" fillId="3" borderId="25" xfId="1" applyNumberFormat="1" applyFont="1" applyFill="1" applyBorder="1" applyAlignment="1" applyProtection="1">
      <alignment horizontal="left" vertical="center" wrapText="1"/>
    </xf>
    <xf numFmtId="0" fontId="10" fillId="3" borderId="14" xfId="1" applyNumberFormat="1" applyFont="1" applyFill="1" applyBorder="1" applyAlignment="1" applyProtection="1">
      <alignment horizontal="left" vertical="center" wrapText="1"/>
    </xf>
    <xf numFmtId="0" fontId="10" fillId="3" borderId="56" xfId="1" applyNumberFormat="1" applyFont="1" applyFill="1" applyBorder="1" applyAlignment="1" applyProtection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9" fontId="7" fillId="0" borderId="40" xfId="3" applyFont="1" applyFill="1" applyBorder="1" applyAlignment="1" applyProtection="1">
      <alignment horizontal="center" vertical="center" shrinkToFit="1"/>
      <protection locked="0"/>
    </xf>
    <xf numFmtId="0" fontId="7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11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41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13" xfId="3" applyNumberFormat="1" applyFont="1" applyFill="1" applyBorder="1" applyAlignment="1" applyProtection="1">
      <alignment horizontal="center" vertical="center" shrinkToFit="1"/>
      <protection locked="0"/>
    </xf>
    <xf numFmtId="38" fontId="7" fillId="0" borderId="10" xfId="1" applyFont="1" applyBorder="1" applyAlignment="1" applyProtection="1">
      <alignment horizontal="right"/>
      <protection locked="0"/>
    </xf>
    <xf numFmtId="38" fontId="7" fillId="0" borderId="1" xfId="1" applyFont="1" applyBorder="1" applyAlignment="1" applyProtection="1">
      <alignment horizontal="right"/>
      <protection locked="0"/>
    </xf>
    <xf numFmtId="38" fontId="7" fillId="0" borderId="11" xfId="1" applyFont="1" applyBorder="1" applyAlignment="1" applyProtection="1">
      <alignment horizontal="right"/>
      <protection locked="0"/>
    </xf>
    <xf numFmtId="38" fontId="7" fillId="0" borderId="12" xfId="1" applyFont="1" applyBorder="1" applyAlignment="1" applyProtection="1">
      <alignment horizontal="right"/>
      <protection locked="0"/>
    </xf>
    <xf numFmtId="38" fontId="7" fillId="0" borderId="2" xfId="1" applyFont="1" applyBorder="1" applyAlignment="1" applyProtection="1">
      <alignment horizontal="right"/>
      <protection locked="0"/>
    </xf>
    <xf numFmtId="38" fontId="7" fillId="0" borderId="13" xfId="1" applyFont="1" applyBorder="1" applyAlignment="1" applyProtection="1">
      <alignment horizontal="right"/>
      <protection locked="0"/>
    </xf>
    <xf numFmtId="38" fontId="7" fillId="0" borderId="18" xfId="1" applyFont="1" applyBorder="1" applyAlignment="1" applyProtection="1">
      <alignment horizontal="right"/>
      <protection locked="0"/>
    </xf>
    <xf numFmtId="38" fontId="7" fillId="0" borderId="19" xfId="1" applyFont="1" applyBorder="1" applyAlignment="1" applyProtection="1">
      <alignment horizontal="right"/>
      <protection locked="0"/>
    </xf>
    <xf numFmtId="9" fontId="7" fillId="0" borderId="1" xfId="3" applyFont="1" applyFill="1" applyBorder="1" applyAlignment="1" applyProtection="1">
      <alignment horizontal="center" vertical="center" shrinkToFit="1"/>
      <protection locked="0"/>
    </xf>
    <xf numFmtId="9" fontId="7" fillId="0" borderId="11" xfId="3" applyFont="1" applyFill="1" applyBorder="1" applyAlignment="1" applyProtection="1">
      <alignment horizontal="center" vertical="center" shrinkToFit="1"/>
      <protection locked="0"/>
    </xf>
    <xf numFmtId="9" fontId="7" fillId="0" borderId="41" xfId="3" applyFont="1" applyFill="1" applyBorder="1" applyAlignment="1" applyProtection="1">
      <alignment horizontal="center" vertical="center" shrinkToFit="1"/>
      <protection locked="0"/>
    </xf>
    <xf numFmtId="9" fontId="7" fillId="0" borderId="2" xfId="3" applyFont="1" applyFill="1" applyBorder="1" applyAlignment="1" applyProtection="1">
      <alignment horizontal="center" vertical="center" shrinkToFit="1"/>
      <protection locked="0"/>
    </xf>
    <xf numFmtId="9" fontId="7" fillId="0" borderId="13" xfId="3" applyFont="1" applyFill="1" applyBorder="1" applyAlignment="1" applyProtection="1">
      <alignment horizontal="center" vertical="center" shrinkToFit="1"/>
      <protection locked="0"/>
    </xf>
    <xf numFmtId="9" fontId="10" fillId="0" borderId="1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177" fontId="7" fillId="0" borderId="8" xfId="0" applyNumberFormat="1" applyFont="1" applyBorder="1" applyAlignment="1">
      <alignment horizontal="center" vertical="center" shrinkToFit="1"/>
    </xf>
    <xf numFmtId="177" fontId="7" fillId="0" borderId="7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40" fontId="7" fillId="0" borderId="7" xfId="1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78" fontId="3" fillId="0" borderId="10" xfId="1" applyNumberFormat="1" applyFont="1" applyFill="1" applyBorder="1" applyAlignment="1" applyProtection="1">
      <alignment horizontal="right" vertical="center" shrinkToFit="1"/>
    </xf>
    <xf numFmtId="178" fontId="3" fillId="0" borderId="1" xfId="1" applyNumberFormat="1" applyFont="1" applyFill="1" applyBorder="1" applyAlignment="1" applyProtection="1">
      <alignment horizontal="right" vertical="center" shrinkToFit="1"/>
    </xf>
    <xf numFmtId="178" fontId="3" fillId="0" borderId="11" xfId="1" applyNumberFormat="1" applyFont="1" applyFill="1" applyBorder="1" applyAlignment="1" applyProtection="1">
      <alignment horizontal="right" vertical="center" shrinkToFit="1"/>
    </xf>
    <xf numFmtId="178" fontId="3" fillId="0" borderId="12" xfId="1" applyNumberFormat="1" applyFont="1" applyFill="1" applyBorder="1" applyAlignment="1" applyProtection="1">
      <alignment horizontal="right" vertical="center" shrinkToFit="1"/>
    </xf>
    <xf numFmtId="178" fontId="3" fillId="0" borderId="2" xfId="1" applyNumberFormat="1" applyFont="1" applyFill="1" applyBorder="1" applyAlignment="1" applyProtection="1">
      <alignment horizontal="right" vertical="center" shrinkToFit="1"/>
    </xf>
    <xf numFmtId="178" fontId="3" fillId="0" borderId="13" xfId="1" applyNumberFormat="1" applyFont="1" applyFill="1" applyBorder="1" applyAlignment="1" applyProtection="1">
      <alignment horizontal="right" vertical="center" shrinkToFit="1"/>
    </xf>
    <xf numFmtId="38" fontId="6" fillId="0" borderId="10" xfId="1" applyFont="1" applyFill="1" applyBorder="1" applyAlignment="1" applyProtection="1">
      <alignment horizontal="right" vertical="center"/>
    </xf>
    <xf numFmtId="38" fontId="6" fillId="0" borderId="1" xfId="1" applyFont="1" applyFill="1" applyBorder="1" applyAlignment="1" applyProtection="1">
      <alignment horizontal="right" vertical="center"/>
    </xf>
    <xf numFmtId="38" fontId="6" fillId="0" borderId="11" xfId="1" applyFont="1" applyFill="1" applyBorder="1" applyAlignment="1" applyProtection="1">
      <alignment horizontal="right" vertical="center"/>
    </xf>
    <xf numFmtId="38" fontId="6" fillId="0" borderId="12" xfId="1" applyFont="1" applyFill="1" applyBorder="1" applyAlignment="1" applyProtection="1">
      <alignment horizontal="right" vertical="center"/>
    </xf>
    <xf numFmtId="38" fontId="6" fillId="0" borderId="2" xfId="1" applyFont="1" applyFill="1" applyBorder="1" applyAlignment="1" applyProtection="1">
      <alignment horizontal="right" vertical="center"/>
    </xf>
    <xf numFmtId="38" fontId="6" fillId="0" borderId="13" xfId="1" applyFont="1" applyFill="1" applyBorder="1" applyAlignment="1" applyProtection="1">
      <alignment horizontal="right" vertical="center"/>
    </xf>
    <xf numFmtId="0" fontId="7" fillId="0" borderId="52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38" fontId="9" fillId="0" borderId="16" xfId="1" applyFont="1" applyFill="1" applyBorder="1" applyAlignment="1" applyProtection="1">
      <alignment horizontal="right" vertical="center" indent="1"/>
    </xf>
    <xf numFmtId="38" fontId="9" fillId="0" borderId="0" xfId="1" applyFont="1" applyFill="1" applyBorder="1" applyAlignment="1" applyProtection="1">
      <alignment horizontal="right" vertical="center" indent="1"/>
    </xf>
    <xf numFmtId="38" fontId="9" fillId="0" borderId="36" xfId="1" applyFont="1" applyFill="1" applyBorder="1" applyAlignment="1" applyProtection="1">
      <alignment horizontal="right" vertical="center" indent="1"/>
    </xf>
    <xf numFmtId="0" fontId="8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30" xfId="0" applyFont="1" applyBorder="1" applyAlignment="1">
      <alignment horizontal="center" vertical="center" wrapText="1" shrinkToFit="1"/>
    </xf>
    <xf numFmtId="0" fontId="8" fillId="0" borderId="31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7" fillId="0" borderId="50" xfId="0" applyFont="1" applyBorder="1" applyAlignment="1">
      <alignment horizontal="distributed" vertical="center"/>
    </xf>
    <xf numFmtId="0" fontId="7" fillId="0" borderId="43" xfId="0" applyFont="1" applyBorder="1" applyAlignment="1">
      <alignment horizontal="distributed" vertical="center"/>
    </xf>
    <xf numFmtId="176" fontId="7" fillId="0" borderId="43" xfId="0" applyNumberFormat="1" applyFont="1" applyBorder="1" applyAlignment="1">
      <alignment horizontal="center" vertical="center"/>
    </xf>
    <xf numFmtId="176" fontId="7" fillId="0" borderId="43" xfId="0" applyNumberFormat="1" applyFont="1" applyBorder="1" applyAlignment="1">
      <alignment horizontal="distributed" vertical="center"/>
    </xf>
    <xf numFmtId="176" fontId="7" fillId="0" borderId="5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82" fontId="3" fillId="0" borderId="0" xfId="0" applyNumberFormat="1" applyFont="1" applyAlignment="1">
      <alignment horizontal="left" vertical="center"/>
    </xf>
    <xf numFmtId="179" fontId="3" fillId="0" borderId="0" xfId="0" applyNumberFormat="1" applyFont="1" applyAlignment="1">
      <alignment horizontal="center" vertical="center"/>
    </xf>
    <xf numFmtId="180" fontId="3" fillId="0" borderId="2" xfId="0" applyNumberFormat="1" applyFont="1" applyBorder="1" applyAlignment="1">
      <alignment horizontal="left" vertical="center"/>
    </xf>
    <xf numFmtId="180" fontId="3" fillId="3" borderId="2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top"/>
    </xf>
    <xf numFmtId="178" fontId="3" fillId="3" borderId="10" xfId="1" applyNumberFormat="1" applyFont="1" applyFill="1" applyBorder="1" applyAlignment="1" applyProtection="1">
      <alignment horizontal="right" vertical="center" shrinkToFit="1"/>
      <protection locked="0"/>
    </xf>
    <xf numFmtId="178" fontId="3" fillId="3" borderId="1" xfId="1" applyNumberFormat="1" applyFont="1" applyFill="1" applyBorder="1" applyAlignment="1" applyProtection="1">
      <alignment horizontal="right" vertical="center" shrinkToFit="1"/>
      <protection locked="0"/>
    </xf>
    <xf numFmtId="178" fontId="3" fillId="3" borderId="11" xfId="1" applyNumberFormat="1" applyFont="1" applyFill="1" applyBorder="1" applyAlignment="1" applyProtection="1">
      <alignment horizontal="right" vertical="center" shrinkToFit="1"/>
      <protection locked="0"/>
    </xf>
    <xf numFmtId="178" fontId="3" fillId="3" borderId="12" xfId="1" applyNumberFormat="1" applyFont="1" applyFill="1" applyBorder="1" applyAlignment="1" applyProtection="1">
      <alignment horizontal="right" vertical="center" shrinkToFit="1"/>
      <protection locked="0"/>
    </xf>
    <xf numFmtId="178" fontId="3" fillId="3" borderId="2" xfId="1" applyNumberFormat="1" applyFont="1" applyFill="1" applyBorder="1" applyAlignment="1" applyProtection="1">
      <alignment horizontal="right" vertical="center" shrinkToFit="1"/>
      <protection locked="0"/>
    </xf>
    <xf numFmtId="178" fontId="3" fillId="3" borderId="13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50" xfId="0" applyFont="1" applyFill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38" fontId="8" fillId="3" borderId="54" xfId="1" applyFont="1" applyFill="1" applyBorder="1" applyAlignment="1" applyProtection="1">
      <alignment horizontal="center" vertical="center"/>
      <protection locked="0"/>
    </xf>
    <xf numFmtId="38" fontId="8" fillId="3" borderId="43" xfId="1" applyFont="1" applyFill="1" applyBorder="1" applyAlignment="1" applyProtection="1">
      <alignment horizontal="center" vertical="center"/>
      <protection locked="0"/>
    </xf>
    <xf numFmtId="38" fontId="9" fillId="3" borderId="16" xfId="1" applyFont="1" applyFill="1" applyBorder="1" applyAlignment="1" applyProtection="1">
      <alignment horizontal="right" vertical="center" indent="1"/>
      <protection locked="0"/>
    </xf>
    <xf numFmtId="38" fontId="9" fillId="3" borderId="0" xfId="1" applyFont="1" applyFill="1" applyBorder="1" applyAlignment="1" applyProtection="1">
      <alignment horizontal="right" vertical="center" indent="1"/>
      <protection locked="0"/>
    </xf>
    <xf numFmtId="38" fontId="9" fillId="3" borderId="36" xfId="1" applyFont="1" applyFill="1" applyBorder="1" applyAlignment="1" applyProtection="1">
      <alignment horizontal="right" vertical="center" indent="1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176" fontId="7" fillId="3" borderId="43" xfId="0" applyNumberFormat="1" applyFont="1" applyFill="1" applyBorder="1" applyAlignment="1" applyProtection="1">
      <alignment horizontal="center" vertical="center"/>
      <protection locked="0"/>
    </xf>
    <xf numFmtId="176" fontId="7" fillId="3" borderId="51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77" fontId="7" fillId="0" borderId="40" xfId="0" applyNumberFormat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shrinkToFit="1"/>
    </xf>
    <xf numFmtId="177" fontId="7" fillId="0" borderId="39" xfId="0" applyNumberFormat="1" applyFont="1" applyBorder="1" applyAlignment="1">
      <alignment horizontal="center" vertical="center" shrinkToFit="1"/>
    </xf>
    <xf numFmtId="177" fontId="7" fillId="0" borderId="23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178" fontId="3" fillId="0" borderId="1" xfId="1" applyNumberFormat="1" applyFont="1" applyFill="1" applyBorder="1" applyAlignment="1" applyProtection="1">
      <alignment horizontal="center" vertical="center" shrinkToFit="1"/>
    </xf>
    <xf numFmtId="178" fontId="3" fillId="0" borderId="23" xfId="1" applyNumberFormat="1" applyFont="1" applyFill="1" applyBorder="1" applyAlignment="1" applyProtection="1">
      <alignment horizontal="center" vertical="center" shrinkToFit="1"/>
    </xf>
    <xf numFmtId="38" fontId="6" fillId="0" borderId="23" xfId="1" applyFont="1" applyFill="1" applyBorder="1" applyAlignment="1" applyProtection="1">
      <alignment horizontal="right" vertical="center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18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3" borderId="19" xfId="0" applyFont="1" applyFill="1" applyBorder="1" applyAlignment="1" applyProtection="1">
      <alignment horizontal="left" vertical="center" wrapText="1"/>
      <protection locked="0"/>
    </xf>
    <xf numFmtId="177" fontId="7" fillId="3" borderId="8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7" xfId="0" applyNumberFormat="1" applyFont="1" applyFill="1" applyBorder="1" applyAlignment="1" applyProtection="1">
      <alignment horizontal="center" vertical="center" shrinkToFit="1"/>
      <protection locked="0"/>
    </xf>
    <xf numFmtId="40" fontId="7" fillId="3" borderId="7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 shrinkToFit="1"/>
      <protection locked="0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7" fillId="3" borderId="10" xfId="0" applyFont="1" applyFill="1" applyBorder="1" applyAlignment="1" applyProtection="1">
      <alignment horizontal="left"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7" fillId="3" borderId="11" xfId="0" applyFont="1" applyFill="1" applyBorder="1" applyAlignment="1" applyProtection="1">
      <alignment horizontal="left" vertical="center" shrinkToFit="1"/>
      <protection locked="0"/>
    </xf>
    <xf numFmtId="0" fontId="7" fillId="3" borderId="12" xfId="0" applyFont="1" applyFill="1" applyBorder="1" applyAlignment="1" applyProtection="1">
      <alignment horizontal="left" vertical="center" shrinkToFit="1"/>
      <protection locked="0"/>
    </xf>
    <xf numFmtId="0" fontId="7" fillId="3" borderId="2" xfId="0" applyFont="1" applyFill="1" applyBorder="1" applyAlignment="1" applyProtection="1">
      <alignment horizontal="left" vertical="center" shrinkToFit="1"/>
      <protection locked="0"/>
    </xf>
    <xf numFmtId="0" fontId="7" fillId="3" borderId="13" xfId="0" applyFont="1" applyFill="1" applyBorder="1" applyAlignment="1" applyProtection="1">
      <alignment horizontal="left" vertical="center" shrinkToFit="1"/>
      <protection locked="0"/>
    </xf>
    <xf numFmtId="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38" fontId="7" fillId="3" borderId="10" xfId="1" applyFont="1" applyFill="1" applyBorder="1" applyAlignment="1" applyProtection="1">
      <alignment horizontal="right"/>
      <protection locked="0"/>
    </xf>
    <xf numFmtId="38" fontId="7" fillId="3" borderId="1" xfId="1" applyFont="1" applyFill="1" applyBorder="1" applyAlignment="1" applyProtection="1">
      <alignment horizontal="right"/>
      <protection locked="0"/>
    </xf>
    <xf numFmtId="38" fontId="7" fillId="3" borderId="18" xfId="1" applyFont="1" applyFill="1" applyBorder="1" applyAlignment="1" applyProtection="1">
      <alignment horizontal="right"/>
      <protection locked="0"/>
    </xf>
    <xf numFmtId="38" fontId="7" fillId="3" borderId="12" xfId="1" applyFont="1" applyFill="1" applyBorder="1" applyAlignment="1" applyProtection="1">
      <alignment horizontal="right"/>
      <protection locked="0"/>
    </xf>
    <xf numFmtId="38" fontId="7" fillId="3" borderId="2" xfId="1" applyFont="1" applyFill="1" applyBorder="1" applyAlignment="1" applyProtection="1">
      <alignment horizontal="right"/>
      <protection locked="0"/>
    </xf>
    <xf numFmtId="38" fontId="7" fillId="3" borderId="19" xfId="1" applyFont="1" applyFill="1" applyBorder="1" applyAlignment="1" applyProtection="1">
      <alignment horizontal="right"/>
      <protection locked="0"/>
    </xf>
    <xf numFmtId="38" fontId="7" fillId="3" borderId="11" xfId="1" applyFont="1" applyFill="1" applyBorder="1" applyAlignment="1" applyProtection="1">
      <alignment horizontal="right"/>
      <protection locked="0"/>
    </xf>
    <xf numFmtId="38" fontId="7" fillId="3" borderId="13" xfId="1" applyFont="1" applyFill="1" applyBorder="1" applyAlignment="1" applyProtection="1">
      <alignment horizontal="right"/>
      <protection locked="0"/>
    </xf>
    <xf numFmtId="9" fontId="7" fillId="3" borderId="40" xfId="3" applyFont="1" applyFill="1" applyBorder="1" applyAlignment="1" applyProtection="1">
      <alignment horizontal="center" vertical="center" shrinkToFit="1"/>
      <protection locked="0"/>
    </xf>
    <xf numFmtId="9" fontId="7" fillId="3" borderId="1" xfId="3" applyFont="1" applyFill="1" applyBorder="1" applyAlignment="1" applyProtection="1">
      <alignment horizontal="center" vertical="center" shrinkToFit="1"/>
      <protection locked="0"/>
    </xf>
    <xf numFmtId="9" fontId="7" fillId="3" borderId="11" xfId="3" applyFont="1" applyFill="1" applyBorder="1" applyAlignment="1" applyProtection="1">
      <alignment horizontal="center" vertical="center" shrinkToFit="1"/>
      <protection locked="0"/>
    </xf>
    <xf numFmtId="9" fontId="7" fillId="3" borderId="41" xfId="3" applyFont="1" applyFill="1" applyBorder="1" applyAlignment="1" applyProtection="1">
      <alignment horizontal="center" vertical="center" shrinkToFit="1"/>
      <protection locked="0"/>
    </xf>
    <xf numFmtId="9" fontId="7" fillId="3" borderId="2" xfId="3" applyFont="1" applyFill="1" applyBorder="1" applyAlignment="1" applyProtection="1">
      <alignment horizontal="center" vertical="center" shrinkToFit="1"/>
      <protection locked="0"/>
    </xf>
    <xf numFmtId="9" fontId="7" fillId="3" borderId="13" xfId="3" applyFont="1" applyFill="1" applyBorder="1" applyAlignment="1" applyProtection="1">
      <alignment horizontal="center" vertical="center" shrinkToFit="1"/>
      <protection locked="0"/>
    </xf>
    <xf numFmtId="0" fontId="7" fillId="3" borderId="1" xfId="3" applyNumberFormat="1" applyFont="1" applyFill="1" applyBorder="1" applyAlignment="1" applyProtection="1">
      <alignment horizontal="center" vertical="center" shrinkToFit="1"/>
      <protection locked="0"/>
    </xf>
    <xf numFmtId="0" fontId="7" fillId="3" borderId="11" xfId="3" applyNumberFormat="1" applyFont="1" applyFill="1" applyBorder="1" applyAlignment="1" applyProtection="1">
      <alignment horizontal="center" vertical="center" shrinkToFit="1"/>
      <protection locked="0"/>
    </xf>
    <xf numFmtId="0" fontId="7" fillId="3" borderId="41" xfId="3" applyNumberFormat="1" applyFont="1" applyFill="1" applyBorder="1" applyAlignment="1" applyProtection="1">
      <alignment horizontal="center" vertical="center" shrinkToFit="1"/>
      <protection locked="0"/>
    </xf>
    <xf numFmtId="0" fontId="7" fillId="3" borderId="2" xfId="3" applyNumberFormat="1" applyFont="1" applyFill="1" applyBorder="1" applyAlignment="1" applyProtection="1">
      <alignment horizontal="center" vertical="center" shrinkToFit="1"/>
      <protection locked="0"/>
    </xf>
    <xf numFmtId="0" fontId="7" fillId="3" borderId="13" xfId="3" applyNumberFormat="1" applyFont="1" applyFill="1" applyBorder="1" applyAlignment="1" applyProtection="1">
      <alignment horizontal="center" vertical="center" shrinkToFit="1"/>
      <protection locked="0"/>
    </xf>
    <xf numFmtId="38" fontId="8" fillId="3" borderId="40" xfId="1" applyFont="1" applyFill="1" applyBorder="1" applyAlignment="1" applyProtection="1">
      <alignment horizontal="center" vertical="center" shrinkToFit="1"/>
      <protection locked="0"/>
    </xf>
    <xf numFmtId="38" fontId="8" fillId="3" borderId="1" xfId="1" applyFont="1" applyFill="1" applyBorder="1" applyAlignment="1" applyProtection="1">
      <alignment horizontal="center" vertical="center" shrinkToFit="1"/>
      <protection locked="0"/>
    </xf>
    <xf numFmtId="38" fontId="8" fillId="3" borderId="11" xfId="1" applyFont="1" applyFill="1" applyBorder="1" applyAlignment="1" applyProtection="1">
      <alignment horizontal="center" vertical="center" shrinkToFit="1"/>
      <protection locked="0"/>
    </xf>
    <xf numFmtId="38" fontId="8" fillId="3" borderId="41" xfId="1" applyFont="1" applyFill="1" applyBorder="1" applyAlignment="1" applyProtection="1">
      <alignment horizontal="center" vertical="center" shrinkToFit="1"/>
      <protection locked="0"/>
    </xf>
    <xf numFmtId="38" fontId="8" fillId="3" borderId="2" xfId="1" applyFont="1" applyFill="1" applyBorder="1" applyAlignment="1" applyProtection="1">
      <alignment horizontal="center" vertical="center" shrinkToFit="1"/>
      <protection locked="0"/>
    </xf>
    <xf numFmtId="38" fontId="8" fillId="3" borderId="13" xfId="1" applyFont="1" applyFill="1" applyBorder="1" applyAlignment="1" applyProtection="1">
      <alignment horizontal="center" vertical="center" shrinkToFit="1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38" fontId="8" fillId="0" borderId="54" xfId="1" applyFont="1" applyFill="1" applyBorder="1" applyAlignment="1" applyProtection="1">
      <alignment horizontal="center" vertical="center"/>
      <protection locked="0"/>
    </xf>
    <xf numFmtId="38" fontId="8" fillId="0" borderId="43" xfId="1" applyFont="1" applyFill="1" applyBorder="1" applyAlignment="1" applyProtection="1">
      <alignment horizontal="center" vertical="center"/>
      <protection locked="0"/>
    </xf>
    <xf numFmtId="38" fontId="8" fillId="0" borderId="55" xfId="1" applyFont="1" applyFill="1" applyBorder="1" applyAlignment="1" applyProtection="1">
      <alignment horizontal="center" vertical="center"/>
      <protection locked="0"/>
    </xf>
    <xf numFmtId="38" fontId="8" fillId="0" borderId="51" xfId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38" fontId="8" fillId="0" borderId="40" xfId="1" applyFont="1" applyFill="1" applyBorder="1" applyAlignment="1" applyProtection="1">
      <alignment horizontal="center" vertical="center" shrinkToFit="1"/>
      <protection locked="0"/>
    </xf>
    <xf numFmtId="38" fontId="8" fillId="0" borderId="1" xfId="1" applyFont="1" applyFill="1" applyBorder="1" applyAlignment="1" applyProtection="1">
      <alignment horizontal="center" vertical="center" shrinkToFit="1"/>
      <protection locked="0"/>
    </xf>
    <xf numFmtId="38" fontId="8" fillId="0" borderId="11" xfId="1" applyFont="1" applyFill="1" applyBorder="1" applyAlignment="1" applyProtection="1">
      <alignment horizontal="center" vertical="center" shrinkToFit="1"/>
      <protection locked="0"/>
    </xf>
    <xf numFmtId="38" fontId="8" fillId="0" borderId="41" xfId="1" applyFont="1" applyFill="1" applyBorder="1" applyAlignment="1" applyProtection="1">
      <alignment horizontal="center" vertical="center" shrinkToFit="1"/>
      <protection locked="0"/>
    </xf>
    <xf numFmtId="38" fontId="8" fillId="0" borderId="2" xfId="1" applyFont="1" applyFill="1" applyBorder="1" applyAlignment="1" applyProtection="1">
      <alignment horizontal="center" vertical="center" shrinkToFit="1"/>
      <protection locked="0"/>
    </xf>
    <xf numFmtId="38" fontId="8" fillId="0" borderId="13" xfId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shrinkToFit="1"/>
    </xf>
    <xf numFmtId="38" fontId="6" fillId="3" borderId="10" xfId="1" applyFont="1" applyFill="1" applyBorder="1" applyAlignment="1" applyProtection="1">
      <alignment horizontal="right" vertical="center" shrinkToFit="1"/>
      <protection locked="0"/>
    </xf>
    <xf numFmtId="38" fontId="6" fillId="3" borderId="1" xfId="1" applyFont="1" applyFill="1" applyBorder="1" applyAlignment="1" applyProtection="1">
      <alignment horizontal="right" vertical="center" shrinkToFit="1"/>
      <protection locked="0"/>
    </xf>
    <xf numFmtId="38" fontId="6" fillId="3" borderId="11" xfId="1" applyFont="1" applyFill="1" applyBorder="1" applyAlignment="1" applyProtection="1">
      <alignment horizontal="right" vertical="center" shrinkToFit="1"/>
      <protection locked="0"/>
    </xf>
    <xf numFmtId="38" fontId="6" fillId="3" borderId="12" xfId="1" applyFont="1" applyFill="1" applyBorder="1" applyAlignment="1" applyProtection="1">
      <alignment horizontal="right" vertical="center" shrinkToFit="1"/>
      <protection locked="0"/>
    </xf>
    <xf numFmtId="38" fontId="6" fillId="3" borderId="2" xfId="1" applyFont="1" applyFill="1" applyBorder="1" applyAlignment="1" applyProtection="1">
      <alignment horizontal="right" vertical="center" shrinkToFit="1"/>
      <protection locked="0"/>
    </xf>
    <xf numFmtId="38" fontId="6" fillId="3" borderId="13" xfId="1" applyFont="1" applyFill="1" applyBorder="1" applyAlignment="1" applyProtection="1">
      <alignment horizontal="right" vertical="center" shrinkToFi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38" fontId="8" fillId="3" borderId="55" xfId="1" applyFont="1" applyFill="1" applyBorder="1" applyAlignment="1" applyProtection="1">
      <alignment horizontal="center" vertical="center"/>
      <protection locked="0"/>
    </xf>
    <xf numFmtId="38" fontId="8" fillId="3" borderId="51" xfId="1" applyFont="1" applyFill="1" applyBorder="1" applyAlignment="1" applyProtection="1">
      <alignment horizontal="center" vertical="center"/>
      <protection locked="0"/>
    </xf>
    <xf numFmtId="38" fontId="8" fillId="3" borderId="42" xfId="1" applyFont="1" applyFill="1" applyBorder="1" applyAlignment="1" applyProtection="1">
      <alignment horizontal="center" vertical="center" shrinkToFit="1"/>
      <protection locked="0"/>
    </xf>
    <xf numFmtId="38" fontId="8" fillId="3" borderId="0" xfId="1" applyFont="1" applyFill="1" applyBorder="1" applyAlignment="1" applyProtection="1">
      <alignment horizontal="center" vertical="center" shrinkToFit="1"/>
      <protection locked="0"/>
    </xf>
    <xf numFmtId="38" fontId="8" fillId="3" borderId="17" xfId="1" applyFont="1" applyFill="1" applyBorder="1" applyAlignment="1" applyProtection="1">
      <alignment horizontal="center" vertical="center" shrinkToFit="1"/>
      <protection locked="0"/>
    </xf>
    <xf numFmtId="38" fontId="8" fillId="3" borderId="39" xfId="1" applyFont="1" applyFill="1" applyBorder="1" applyAlignment="1" applyProtection="1">
      <alignment horizontal="center" vertical="center" shrinkToFit="1"/>
      <protection locked="0"/>
    </xf>
    <xf numFmtId="38" fontId="8" fillId="3" borderId="23" xfId="1" applyFont="1" applyFill="1" applyBorder="1" applyAlignment="1" applyProtection="1">
      <alignment horizontal="center" vertical="center" shrinkToFit="1"/>
      <protection locked="0"/>
    </xf>
    <xf numFmtId="38" fontId="8" fillId="3" borderId="27" xfId="1" applyFont="1" applyFill="1" applyBorder="1" applyAlignment="1" applyProtection="1">
      <alignment horizontal="center" vertical="center" shrinkToFit="1"/>
      <protection locked="0"/>
    </xf>
    <xf numFmtId="38" fontId="7" fillId="3" borderId="16" xfId="1" applyFont="1" applyFill="1" applyBorder="1" applyAlignment="1" applyProtection="1">
      <alignment horizontal="right"/>
      <protection locked="0"/>
    </xf>
    <xf numFmtId="38" fontId="7" fillId="3" borderId="0" xfId="1" applyFont="1" applyFill="1" applyBorder="1" applyAlignment="1" applyProtection="1">
      <alignment horizontal="right"/>
      <protection locked="0"/>
    </xf>
    <xf numFmtId="38" fontId="7" fillId="3" borderId="17" xfId="1" applyFont="1" applyFill="1" applyBorder="1" applyAlignment="1" applyProtection="1">
      <alignment horizontal="right"/>
      <protection locked="0"/>
    </xf>
    <xf numFmtId="38" fontId="7" fillId="3" borderId="22" xfId="1" applyFont="1" applyFill="1" applyBorder="1" applyAlignment="1" applyProtection="1">
      <alignment horizontal="right"/>
      <protection locked="0"/>
    </xf>
    <xf numFmtId="38" fontId="7" fillId="3" borderId="23" xfId="1" applyFont="1" applyFill="1" applyBorder="1" applyAlignment="1" applyProtection="1">
      <alignment horizontal="right"/>
      <protection locked="0"/>
    </xf>
    <xf numFmtId="38" fontId="7" fillId="3" borderId="27" xfId="1" applyFont="1" applyFill="1" applyBorder="1" applyAlignment="1" applyProtection="1">
      <alignment horizontal="right"/>
      <protection locked="0"/>
    </xf>
    <xf numFmtId="38" fontId="7" fillId="3" borderId="36" xfId="1" applyFont="1" applyFill="1" applyBorder="1" applyAlignment="1" applyProtection="1">
      <alignment horizontal="right"/>
      <protection locked="0"/>
    </xf>
    <xf numFmtId="38" fontId="7" fillId="3" borderId="24" xfId="1" applyFont="1" applyFill="1" applyBorder="1" applyAlignment="1" applyProtection="1">
      <alignment horizontal="right"/>
      <protection locked="0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38" fontId="9" fillId="3" borderId="22" xfId="1" applyFont="1" applyFill="1" applyBorder="1" applyAlignment="1" applyProtection="1">
      <alignment horizontal="right" vertical="center" indent="1"/>
      <protection locked="0"/>
    </xf>
    <xf numFmtId="38" fontId="9" fillId="3" borderId="23" xfId="1" applyFont="1" applyFill="1" applyBorder="1" applyAlignment="1" applyProtection="1">
      <alignment horizontal="right" vertical="center" indent="1"/>
      <protection locked="0"/>
    </xf>
    <xf numFmtId="38" fontId="9" fillId="3" borderId="24" xfId="1" applyFont="1" applyFill="1" applyBorder="1" applyAlignment="1" applyProtection="1">
      <alignment horizontal="right" vertical="center" inden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38" fontId="8" fillId="0" borderId="39" xfId="1" applyFont="1" applyFill="1" applyBorder="1" applyAlignment="1" applyProtection="1">
      <alignment horizontal="center" vertical="center" shrinkToFit="1"/>
      <protection locked="0"/>
    </xf>
    <xf numFmtId="38" fontId="8" fillId="0" borderId="23" xfId="1" applyFont="1" applyFill="1" applyBorder="1" applyAlignment="1" applyProtection="1">
      <alignment horizontal="center" vertical="center" shrinkToFit="1"/>
      <protection locked="0"/>
    </xf>
    <xf numFmtId="38" fontId="8" fillId="0" borderId="27" xfId="1" applyFont="1" applyFill="1" applyBorder="1" applyAlignment="1" applyProtection="1">
      <alignment horizontal="center" vertical="center" shrinkToFit="1"/>
      <protection locked="0"/>
    </xf>
    <xf numFmtId="38" fontId="7" fillId="0" borderId="22" xfId="1" applyFont="1" applyBorder="1" applyAlignment="1" applyProtection="1">
      <alignment horizontal="right"/>
      <protection locked="0"/>
    </xf>
    <xf numFmtId="38" fontId="7" fillId="0" borderId="23" xfId="1" applyFont="1" applyBorder="1" applyAlignment="1" applyProtection="1">
      <alignment horizontal="right"/>
      <protection locked="0"/>
    </xf>
    <xf numFmtId="38" fontId="7" fillId="0" borderId="27" xfId="1" applyFont="1" applyBorder="1" applyAlignment="1" applyProtection="1">
      <alignment horizontal="right"/>
      <protection locked="0"/>
    </xf>
    <xf numFmtId="38" fontId="7" fillId="0" borderId="24" xfId="1" applyFont="1" applyBorder="1" applyAlignment="1" applyProtection="1">
      <alignment horizontal="right"/>
      <protection locked="0"/>
    </xf>
    <xf numFmtId="181" fontId="3" fillId="3" borderId="0" xfId="0" applyNumberFormat="1" applyFont="1" applyFill="1" applyAlignment="1" applyProtection="1">
      <alignment horizontal="left" vertical="center" indent="1"/>
      <protection locked="0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left" vertical="center" shrinkToFit="1"/>
      <protection locked="0"/>
    </xf>
    <xf numFmtId="182" fontId="3" fillId="3" borderId="0" xfId="0" applyNumberFormat="1" applyFont="1" applyFill="1" applyAlignment="1" applyProtection="1">
      <alignment horizontal="left" vertical="center"/>
      <protection locked="0"/>
    </xf>
    <xf numFmtId="179" fontId="3" fillId="3" borderId="0" xfId="0" quotePrefix="1" applyNumberFormat="1" applyFont="1" applyFill="1" applyAlignment="1" applyProtection="1">
      <alignment horizontal="center" vertical="center"/>
      <protection locked="0"/>
    </xf>
    <xf numFmtId="179" fontId="3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180" fontId="3" fillId="3" borderId="2" xfId="0" applyNumberFormat="1" applyFont="1" applyFill="1" applyBorder="1" applyAlignment="1">
      <alignment horizontal="left" vertical="center" shrinkToFit="1"/>
    </xf>
    <xf numFmtId="182" fontId="3" fillId="3" borderId="0" xfId="0" applyNumberFormat="1" applyFont="1" applyFill="1" applyAlignment="1">
      <alignment horizontal="left" vertical="center"/>
    </xf>
    <xf numFmtId="179" fontId="3" fillId="3" borderId="0" xfId="0" quotePrefix="1" applyNumberFormat="1" applyFont="1" applyFill="1" applyAlignment="1">
      <alignment horizontal="center" vertical="center"/>
    </xf>
    <xf numFmtId="179" fontId="3" fillId="3" borderId="0" xfId="0" applyNumberFormat="1" applyFont="1" applyFill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76" fontId="7" fillId="3" borderId="43" xfId="0" applyNumberFormat="1" applyFont="1" applyFill="1" applyBorder="1" applyAlignment="1">
      <alignment horizontal="center" vertical="center" shrinkToFit="1"/>
    </xf>
    <xf numFmtId="176" fontId="7" fillId="3" borderId="43" xfId="0" applyNumberFormat="1" applyFont="1" applyFill="1" applyBorder="1" applyAlignment="1">
      <alignment horizontal="center" vertical="center"/>
    </xf>
    <xf numFmtId="176" fontId="7" fillId="3" borderId="5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shrinkToFit="1"/>
    </xf>
    <xf numFmtId="181" fontId="3" fillId="3" borderId="0" xfId="0" applyNumberFormat="1" applyFont="1" applyFill="1" applyAlignment="1">
      <alignment horizontal="left" vertical="center" indent="1"/>
    </xf>
    <xf numFmtId="0" fontId="8" fillId="3" borderId="2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38" fontId="9" fillId="3" borderId="16" xfId="1" applyFont="1" applyFill="1" applyBorder="1" applyAlignment="1" applyProtection="1">
      <alignment horizontal="right" vertical="center" indent="1"/>
    </xf>
    <xf numFmtId="38" fontId="9" fillId="3" borderId="0" xfId="1" applyFont="1" applyFill="1" applyBorder="1" applyAlignment="1" applyProtection="1">
      <alignment horizontal="right" vertical="center" indent="1"/>
    </xf>
    <xf numFmtId="38" fontId="9" fillId="3" borderId="36" xfId="1" applyFont="1" applyFill="1" applyBorder="1" applyAlignment="1" applyProtection="1">
      <alignment horizontal="right" vertical="center" indent="1"/>
    </xf>
    <xf numFmtId="38" fontId="9" fillId="3" borderId="22" xfId="1" applyFont="1" applyFill="1" applyBorder="1" applyAlignment="1" applyProtection="1">
      <alignment horizontal="right" vertical="center" indent="1"/>
    </xf>
    <xf numFmtId="38" fontId="9" fillId="3" borderId="23" xfId="1" applyFont="1" applyFill="1" applyBorder="1" applyAlignment="1" applyProtection="1">
      <alignment horizontal="right" vertical="center" indent="1"/>
    </xf>
    <xf numFmtId="38" fontId="9" fillId="3" borderId="24" xfId="1" applyFont="1" applyFill="1" applyBorder="1" applyAlignment="1" applyProtection="1">
      <alignment horizontal="right" vertical="center" indent="1"/>
    </xf>
    <xf numFmtId="177" fontId="7" fillId="3" borderId="8" xfId="0" applyNumberFormat="1" applyFont="1" applyFill="1" applyBorder="1" applyAlignment="1">
      <alignment horizontal="center" vertical="center" shrinkToFit="1"/>
    </xf>
    <xf numFmtId="177" fontId="7" fillId="3" borderId="7" xfId="0" applyNumberFormat="1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7" fillId="3" borderId="2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78" fontId="3" fillId="3" borderId="10" xfId="1" applyNumberFormat="1" applyFont="1" applyFill="1" applyBorder="1" applyAlignment="1" applyProtection="1">
      <alignment horizontal="right" vertical="center" shrinkToFit="1"/>
    </xf>
    <xf numFmtId="178" fontId="3" fillId="3" borderId="1" xfId="1" applyNumberFormat="1" applyFont="1" applyFill="1" applyBorder="1" applyAlignment="1" applyProtection="1">
      <alignment horizontal="right" vertical="center" shrinkToFit="1"/>
    </xf>
    <xf numFmtId="178" fontId="3" fillId="3" borderId="11" xfId="1" applyNumberFormat="1" applyFont="1" applyFill="1" applyBorder="1" applyAlignment="1" applyProtection="1">
      <alignment horizontal="right" vertical="center" shrinkToFit="1"/>
    </xf>
    <xf numFmtId="178" fontId="3" fillId="3" borderId="12" xfId="1" applyNumberFormat="1" applyFont="1" applyFill="1" applyBorder="1" applyAlignment="1" applyProtection="1">
      <alignment horizontal="right" vertical="center" shrinkToFit="1"/>
    </xf>
    <xf numFmtId="178" fontId="3" fillId="3" borderId="2" xfId="1" applyNumberFormat="1" applyFont="1" applyFill="1" applyBorder="1" applyAlignment="1" applyProtection="1">
      <alignment horizontal="right" vertical="center" shrinkToFit="1"/>
    </xf>
    <xf numFmtId="178" fontId="3" fillId="3" borderId="13" xfId="1" applyNumberFormat="1" applyFont="1" applyFill="1" applyBorder="1" applyAlignment="1" applyProtection="1">
      <alignment horizontal="right" vertical="center" shrinkToFit="1"/>
    </xf>
    <xf numFmtId="38" fontId="6" fillId="3" borderId="10" xfId="1" applyFont="1" applyFill="1" applyBorder="1" applyAlignment="1" applyProtection="1">
      <alignment horizontal="right" vertical="center" shrinkToFit="1"/>
    </xf>
    <xf numFmtId="38" fontId="6" fillId="3" borderId="1" xfId="1" applyFont="1" applyFill="1" applyBorder="1" applyAlignment="1" applyProtection="1">
      <alignment horizontal="right" vertical="center" shrinkToFit="1"/>
    </xf>
    <xf numFmtId="38" fontId="6" fillId="3" borderId="11" xfId="1" applyFont="1" applyFill="1" applyBorder="1" applyAlignment="1" applyProtection="1">
      <alignment horizontal="right" vertical="center" shrinkToFit="1"/>
    </xf>
    <xf numFmtId="38" fontId="6" fillId="3" borderId="12" xfId="1" applyFont="1" applyFill="1" applyBorder="1" applyAlignment="1" applyProtection="1">
      <alignment horizontal="right" vertical="center" shrinkToFit="1"/>
    </xf>
    <xf numFmtId="38" fontId="6" fillId="3" borderId="2" xfId="1" applyFont="1" applyFill="1" applyBorder="1" applyAlignment="1" applyProtection="1">
      <alignment horizontal="right" vertical="center" shrinkToFit="1"/>
    </xf>
    <xf numFmtId="38" fontId="6" fillId="3" borderId="13" xfId="1" applyFont="1" applyFill="1" applyBorder="1" applyAlignment="1" applyProtection="1">
      <alignment horizontal="right" vertical="center" shrinkToFit="1"/>
    </xf>
    <xf numFmtId="9" fontId="10" fillId="3" borderId="10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wrapText="1"/>
    </xf>
    <xf numFmtId="38" fontId="8" fillId="3" borderId="54" xfId="1" applyFont="1" applyFill="1" applyBorder="1" applyAlignment="1" applyProtection="1">
      <alignment horizontal="center" vertical="center"/>
    </xf>
    <xf numFmtId="38" fontId="8" fillId="3" borderId="55" xfId="1" applyFont="1" applyFill="1" applyBorder="1" applyAlignment="1" applyProtection="1">
      <alignment horizontal="center" vertical="center"/>
    </xf>
    <xf numFmtId="38" fontId="8" fillId="3" borderId="43" xfId="1" applyFont="1" applyFill="1" applyBorder="1" applyAlignment="1" applyProtection="1">
      <alignment horizontal="center" vertical="center"/>
    </xf>
    <xf numFmtId="38" fontId="8" fillId="3" borderId="51" xfId="1" applyFont="1" applyFill="1" applyBorder="1" applyAlignment="1" applyProtection="1">
      <alignment horizontal="center" vertical="center"/>
    </xf>
    <xf numFmtId="9" fontId="7" fillId="3" borderId="40" xfId="3" applyFont="1" applyFill="1" applyBorder="1" applyAlignment="1" applyProtection="1">
      <alignment horizontal="center" vertical="center" shrinkToFit="1"/>
    </xf>
    <xf numFmtId="9" fontId="7" fillId="3" borderId="1" xfId="3" applyFont="1" applyFill="1" applyBorder="1" applyAlignment="1" applyProtection="1">
      <alignment horizontal="center" vertical="center" shrinkToFit="1"/>
    </xf>
    <xf numFmtId="9" fontId="7" fillId="3" borderId="11" xfId="3" applyFont="1" applyFill="1" applyBorder="1" applyAlignment="1" applyProtection="1">
      <alignment horizontal="center" vertical="center" shrinkToFit="1"/>
    </xf>
    <xf numFmtId="9" fontId="7" fillId="3" borderId="41" xfId="3" applyFont="1" applyFill="1" applyBorder="1" applyAlignment="1" applyProtection="1">
      <alignment horizontal="center" vertical="center" shrinkToFit="1"/>
    </xf>
    <xf numFmtId="9" fontId="7" fillId="3" borderId="2" xfId="3" applyFont="1" applyFill="1" applyBorder="1" applyAlignment="1" applyProtection="1">
      <alignment horizontal="center" vertical="center" shrinkToFit="1"/>
    </xf>
    <xf numFmtId="9" fontId="7" fillId="3" borderId="13" xfId="3" applyFont="1" applyFill="1" applyBorder="1" applyAlignment="1" applyProtection="1">
      <alignment horizontal="center" vertical="center" shrinkToFit="1"/>
    </xf>
    <xf numFmtId="38" fontId="7" fillId="3" borderId="10" xfId="1" applyFont="1" applyFill="1" applyBorder="1" applyAlignment="1" applyProtection="1">
      <alignment horizontal="right"/>
    </xf>
    <xf numFmtId="38" fontId="7" fillId="3" borderId="1" xfId="1" applyFont="1" applyFill="1" applyBorder="1" applyAlignment="1" applyProtection="1">
      <alignment horizontal="right"/>
    </xf>
    <xf numFmtId="38" fontId="7" fillId="3" borderId="11" xfId="1" applyFont="1" applyFill="1" applyBorder="1" applyAlignment="1" applyProtection="1">
      <alignment horizontal="right"/>
    </xf>
    <xf numFmtId="38" fontId="7" fillId="3" borderId="12" xfId="1" applyFont="1" applyFill="1" applyBorder="1" applyAlignment="1" applyProtection="1">
      <alignment horizontal="right"/>
    </xf>
    <xf numFmtId="38" fontId="7" fillId="3" borderId="2" xfId="1" applyFont="1" applyFill="1" applyBorder="1" applyAlignment="1" applyProtection="1">
      <alignment horizontal="right"/>
    </xf>
    <xf numFmtId="38" fontId="7" fillId="3" borderId="13" xfId="1" applyFont="1" applyFill="1" applyBorder="1" applyAlignment="1" applyProtection="1">
      <alignment horizontal="right"/>
    </xf>
    <xf numFmtId="38" fontId="7" fillId="3" borderId="18" xfId="1" applyFont="1" applyFill="1" applyBorder="1" applyAlignment="1" applyProtection="1">
      <alignment horizontal="right"/>
    </xf>
    <xf numFmtId="38" fontId="7" fillId="3" borderId="19" xfId="1" applyFont="1" applyFill="1" applyBorder="1" applyAlignment="1" applyProtection="1">
      <alignment horizontal="right"/>
    </xf>
    <xf numFmtId="0" fontId="8" fillId="3" borderId="53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38" fontId="8" fillId="3" borderId="40" xfId="1" applyFont="1" applyFill="1" applyBorder="1" applyAlignment="1" applyProtection="1">
      <alignment horizontal="center" vertical="center" shrinkToFit="1"/>
    </xf>
    <xf numFmtId="38" fontId="8" fillId="3" borderId="1" xfId="1" applyFont="1" applyFill="1" applyBorder="1" applyAlignment="1" applyProtection="1">
      <alignment horizontal="center" vertical="center" shrinkToFit="1"/>
    </xf>
    <xf numFmtId="38" fontId="8" fillId="3" borderId="11" xfId="1" applyFont="1" applyFill="1" applyBorder="1" applyAlignment="1" applyProtection="1">
      <alignment horizontal="center" vertical="center" shrinkToFit="1"/>
    </xf>
    <xf numFmtId="38" fontId="8" fillId="3" borderId="41" xfId="1" applyFont="1" applyFill="1" applyBorder="1" applyAlignment="1" applyProtection="1">
      <alignment horizontal="center" vertical="center" shrinkToFit="1"/>
    </xf>
    <xf numFmtId="38" fontId="8" fillId="3" borderId="2" xfId="1" applyFont="1" applyFill="1" applyBorder="1" applyAlignment="1" applyProtection="1">
      <alignment horizontal="center" vertical="center" shrinkToFit="1"/>
    </xf>
    <xf numFmtId="38" fontId="8" fillId="3" borderId="13" xfId="1" applyFont="1" applyFill="1" applyBorder="1" applyAlignment="1" applyProtection="1">
      <alignment horizontal="center" vertical="center" shrinkToFit="1"/>
    </xf>
    <xf numFmtId="0" fontId="7" fillId="3" borderId="1" xfId="3" applyNumberFormat="1" applyFont="1" applyFill="1" applyBorder="1" applyAlignment="1" applyProtection="1">
      <alignment horizontal="center" vertical="center" shrinkToFit="1"/>
    </xf>
    <xf numFmtId="0" fontId="7" fillId="3" borderId="11" xfId="3" applyNumberFormat="1" applyFont="1" applyFill="1" applyBorder="1" applyAlignment="1" applyProtection="1">
      <alignment horizontal="center" vertical="center" shrinkToFit="1"/>
    </xf>
    <xf numFmtId="0" fontId="7" fillId="3" borderId="41" xfId="3" applyNumberFormat="1" applyFont="1" applyFill="1" applyBorder="1" applyAlignment="1" applyProtection="1">
      <alignment horizontal="center" vertical="center" shrinkToFit="1"/>
    </xf>
    <xf numFmtId="0" fontId="7" fillId="3" borderId="2" xfId="3" applyNumberFormat="1" applyFont="1" applyFill="1" applyBorder="1" applyAlignment="1" applyProtection="1">
      <alignment horizontal="center" vertical="center" shrinkToFit="1"/>
    </xf>
    <xf numFmtId="0" fontId="7" fillId="3" borderId="13" xfId="3" applyNumberFormat="1" applyFont="1" applyFill="1" applyBorder="1" applyAlignment="1" applyProtection="1">
      <alignment horizontal="center" vertical="center" shrinkToFit="1"/>
    </xf>
    <xf numFmtId="38" fontId="8" fillId="3" borderId="42" xfId="1" applyFont="1" applyFill="1" applyBorder="1" applyAlignment="1" applyProtection="1">
      <alignment horizontal="center" vertical="center" shrinkToFit="1"/>
    </xf>
    <xf numFmtId="38" fontId="8" fillId="3" borderId="0" xfId="1" applyFont="1" applyFill="1" applyBorder="1" applyAlignment="1" applyProtection="1">
      <alignment horizontal="center" vertical="center" shrinkToFit="1"/>
    </xf>
    <xf numFmtId="38" fontId="8" fillId="3" borderId="17" xfId="1" applyFont="1" applyFill="1" applyBorder="1" applyAlignment="1" applyProtection="1">
      <alignment horizontal="center" vertical="center" shrinkToFit="1"/>
    </xf>
    <xf numFmtId="38" fontId="8" fillId="3" borderId="39" xfId="1" applyFont="1" applyFill="1" applyBorder="1" applyAlignment="1" applyProtection="1">
      <alignment horizontal="center" vertical="center" shrinkToFit="1"/>
    </xf>
    <xf numFmtId="38" fontId="8" fillId="3" borderId="23" xfId="1" applyFont="1" applyFill="1" applyBorder="1" applyAlignment="1" applyProtection="1">
      <alignment horizontal="center" vertical="center" shrinkToFit="1"/>
    </xf>
    <xf numFmtId="38" fontId="8" fillId="3" borderId="27" xfId="1" applyFont="1" applyFill="1" applyBorder="1" applyAlignment="1" applyProtection="1">
      <alignment horizontal="center" vertical="center" shrinkToFit="1"/>
    </xf>
    <xf numFmtId="38" fontId="7" fillId="3" borderId="16" xfId="1" applyFont="1" applyFill="1" applyBorder="1" applyAlignment="1" applyProtection="1">
      <alignment horizontal="right"/>
    </xf>
    <xf numFmtId="38" fontId="7" fillId="3" borderId="0" xfId="1" applyFont="1" applyFill="1" applyBorder="1" applyAlignment="1" applyProtection="1">
      <alignment horizontal="right"/>
    </xf>
    <xf numFmtId="38" fontId="7" fillId="3" borderId="17" xfId="1" applyFont="1" applyFill="1" applyBorder="1" applyAlignment="1" applyProtection="1">
      <alignment horizontal="right"/>
    </xf>
    <xf numFmtId="38" fontId="7" fillId="3" borderId="22" xfId="1" applyFont="1" applyFill="1" applyBorder="1" applyAlignment="1" applyProtection="1">
      <alignment horizontal="right"/>
    </xf>
    <xf numFmtId="38" fontId="7" fillId="3" borderId="23" xfId="1" applyFont="1" applyFill="1" applyBorder="1" applyAlignment="1" applyProtection="1">
      <alignment horizontal="right"/>
    </xf>
    <xf numFmtId="38" fontId="7" fillId="3" borderId="27" xfId="1" applyFont="1" applyFill="1" applyBorder="1" applyAlignment="1" applyProtection="1">
      <alignment horizontal="right"/>
    </xf>
    <xf numFmtId="38" fontId="7" fillId="3" borderId="36" xfId="1" applyFont="1" applyFill="1" applyBorder="1" applyAlignment="1" applyProtection="1">
      <alignment horizontal="right"/>
    </xf>
    <xf numFmtId="38" fontId="7" fillId="3" borderId="24" xfId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38" fontId="6" fillId="0" borderId="37" xfId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center" vertical="center"/>
    </xf>
    <xf numFmtId="38" fontId="6" fillId="0" borderId="44" xfId="1" applyFont="1" applyFill="1" applyBorder="1" applyAlignment="1" applyProtection="1">
      <alignment horizontal="right" vertical="center"/>
    </xf>
    <xf numFmtId="38" fontId="6" fillId="0" borderId="45" xfId="1" applyFont="1" applyFill="1" applyBorder="1" applyAlignment="1" applyProtection="1">
      <alignment horizontal="right" vertical="center"/>
    </xf>
    <xf numFmtId="38" fontId="6" fillId="0" borderId="46" xfId="1" applyFont="1" applyFill="1" applyBorder="1" applyAlignment="1" applyProtection="1">
      <alignment horizontal="right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B2FAF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85725</xdr:colOff>
      <xdr:row>12</xdr:row>
      <xdr:rowOff>133350</xdr:rowOff>
    </xdr:from>
    <xdr:to>
      <xdr:col>49</xdr:col>
      <xdr:colOff>95250</xdr:colOff>
      <xdr:row>14</xdr:row>
      <xdr:rowOff>66675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8CE2EB0-FC50-4C35-ABCD-C9C567C4A273}"/>
            </a:ext>
          </a:extLst>
        </xdr:cNvPr>
        <xdr:cNvGrpSpPr>
          <a:grpSpLocks/>
        </xdr:cNvGrpSpPr>
      </xdr:nvGrpSpPr>
      <xdr:grpSpPr bwMode="auto">
        <a:xfrm>
          <a:off x="7115175" y="2209800"/>
          <a:ext cx="295275" cy="257175"/>
          <a:chOff x="6180703" y="6566648"/>
          <a:chExt cx="296297" cy="268940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D1CA67B3-41A5-AB21-FC65-AF9C3AA60195}"/>
              </a:ext>
            </a:extLst>
          </xdr:cNvPr>
          <xdr:cNvSpPr/>
        </xdr:nvSpPr>
        <xdr:spPr>
          <a:xfrm>
            <a:off x="6209377" y="6586569"/>
            <a:ext cx="267623" cy="249019"/>
          </a:xfrm>
          <a:prstGeom prst="ellipse">
            <a:avLst/>
          </a:prstGeom>
          <a:noFill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BB8FB4ED-74FC-A72C-CC07-DFE3F3D511CF}"/>
              </a:ext>
            </a:extLst>
          </xdr:cNvPr>
          <xdr:cNvSpPr txBox="1"/>
        </xdr:nvSpPr>
        <xdr:spPr>
          <a:xfrm>
            <a:off x="6180703" y="6566648"/>
            <a:ext cx="277181" cy="2290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</xdr:grpSp>
    <xdr:clientData/>
  </xdr:twoCellAnchor>
  <xdr:twoCellAnchor>
    <xdr:from>
      <xdr:col>47</xdr:col>
      <xdr:colOff>66675</xdr:colOff>
      <xdr:row>91</xdr:row>
      <xdr:rowOff>133350</xdr:rowOff>
    </xdr:from>
    <xdr:to>
      <xdr:col>49</xdr:col>
      <xdr:colOff>104775</xdr:colOff>
      <xdr:row>93</xdr:row>
      <xdr:rowOff>66675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3EEFCD75-9A45-4A69-B630-E8459E5D8E91}"/>
            </a:ext>
          </a:extLst>
        </xdr:cNvPr>
        <xdr:cNvGrpSpPr>
          <a:grpSpLocks/>
        </xdr:cNvGrpSpPr>
      </xdr:nvGrpSpPr>
      <xdr:grpSpPr bwMode="auto">
        <a:xfrm>
          <a:off x="7096125" y="12963525"/>
          <a:ext cx="323850" cy="257175"/>
          <a:chOff x="6152029" y="6566648"/>
          <a:chExt cx="324971" cy="268940"/>
        </a:xfrm>
      </xdr:grpSpPr>
      <xdr:sp macro="" textlink="">
        <xdr:nvSpPr>
          <xdr:cNvPr id="6" name="円/楕円 2">
            <a:extLst>
              <a:ext uri="{FF2B5EF4-FFF2-40B4-BE49-F238E27FC236}">
                <a16:creationId xmlns:a16="http://schemas.microsoft.com/office/drawing/2014/main" id="{AF88C147-11D6-2BCD-23B8-386114A0ED4C}"/>
              </a:ext>
            </a:extLst>
          </xdr:cNvPr>
          <xdr:cNvSpPr/>
        </xdr:nvSpPr>
        <xdr:spPr>
          <a:xfrm>
            <a:off x="6209377" y="6586569"/>
            <a:ext cx="267623" cy="249019"/>
          </a:xfrm>
          <a:prstGeom prst="ellipse">
            <a:avLst/>
          </a:prstGeom>
          <a:noFill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E256DFA9-1DDB-0539-8405-2BECF46437D8}"/>
              </a:ext>
            </a:extLst>
          </xdr:cNvPr>
          <xdr:cNvSpPr txBox="1"/>
        </xdr:nvSpPr>
        <xdr:spPr>
          <a:xfrm>
            <a:off x="6152029" y="6566648"/>
            <a:ext cx="277181" cy="2290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</xdr:grpSp>
    <xdr:clientData/>
  </xdr:twoCellAnchor>
  <xdr:twoCellAnchor>
    <xdr:from>
      <xdr:col>53</xdr:col>
      <xdr:colOff>380999</xdr:colOff>
      <xdr:row>9</xdr:row>
      <xdr:rowOff>133350</xdr:rowOff>
    </xdr:from>
    <xdr:to>
      <xdr:col>59</xdr:col>
      <xdr:colOff>542924</xdr:colOff>
      <xdr:row>17</xdr:row>
      <xdr:rowOff>72059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DB62F683-8065-4780-9462-652A5C9FBCDC}"/>
            </a:ext>
          </a:extLst>
        </xdr:cNvPr>
        <xdr:cNvSpPr/>
      </xdr:nvSpPr>
      <xdr:spPr>
        <a:xfrm>
          <a:off x="9105899" y="1724025"/>
          <a:ext cx="4276725" cy="1234109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＜提出用＞</a:t>
          </a:r>
          <a:r>
            <a:rPr kumimoji="1" lang="ja-JP" altLang="en-US" sz="1600" b="1">
              <a:solidFill>
                <a:sysClr val="windowText" lastClr="000000"/>
              </a:solidFill>
            </a:rPr>
            <a:t>を　</a:t>
          </a:r>
          <a:r>
            <a:rPr kumimoji="1" lang="ja-JP" altLang="en-US" sz="1600" b="1">
              <a:solidFill>
                <a:srgbClr val="FF0000"/>
              </a:solidFill>
            </a:rPr>
            <a:t>１枚</a:t>
          </a:r>
          <a:r>
            <a:rPr kumimoji="1" lang="ja-JP" altLang="en-US" sz="1600" b="1">
              <a:solidFill>
                <a:sysClr val="windowText" lastClr="000000"/>
              </a:solidFill>
            </a:rPr>
            <a:t>　印刷し社印を押印後、担当事業所に送付願います。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53</xdr:col>
      <xdr:colOff>323850</xdr:colOff>
      <xdr:row>0</xdr:row>
      <xdr:rowOff>142875</xdr:rowOff>
    </xdr:from>
    <xdr:to>
      <xdr:col>61</xdr:col>
      <xdr:colOff>266700</xdr:colOff>
      <xdr:row>8</xdr:row>
      <xdr:rowOff>142875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ABD71D08-957C-421A-809A-414E5A85F4BD}"/>
            </a:ext>
          </a:extLst>
        </xdr:cNvPr>
        <xdr:cNvGrpSpPr>
          <a:grpSpLocks/>
        </xdr:cNvGrpSpPr>
      </xdr:nvGrpSpPr>
      <xdr:grpSpPr bwMode="auto">
        <a:xfrm>
          <a:off x="9048750" y="142875"/>
          <a:ext cx="5429250" cy="1419225"/>
          <a:chOff x="8296275" y="171450"/>
          <a:chExt cx="5429250" cy="1419225"/>
        </a:xfrm>
      </xdr:grpSpPr>
      <xdr:sp macro="" textlink="">
        <xdr:nvSpPr>
          <xdr:cNvPr id="10" name="角丸四角形 9">
            <a:extLst>
              <a:ext uri="{FF2B5EF4-FFF2-40B4-BE49-F238E27FC236}">
                <a16:creationId xmlns:a16="http://schemas.microsoft.com/office/drawing/2014/main" id="{3C760C7F-7479-3EA6-D92C-23979EB66607}"/>
              </a:ext>
            </a:extLst>
          </xdr:cNvPr>
          <xdr:cNvSpPr/>
        </xdr:nvSpPr>
        <xdr:spPr>
          <a:xfrm>
            <a:off x="8296275" y="171450"/>
            <a:ext cx="5429250" cy="1419225"/>
          </a:xfrm>
          <a:prstGeom prst="roundRect">
            <a:avLst/>
          </a:prstGeom>
          <a:solidFill>
            <a:srgbClr val="99FF99"/>
          </a:solidFill>
          <a:ln w="38100">
            <a:solidFill>
              <a:schemeClr val="accent5">
                <a:lumMod val="60000"/>
                <a:lumOff val="4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　　　　　　　</a:t>
            </a:r>
            <a:r>
              <a:rPr kumimoji="1" lang="ja-JP" altLang="en-US" sz="1600" b="1">
                <a:solidFill>
                  <a:sysClr val="windowText" lastClr="000000"/>
                </a:solidFill>
              </a:rPr>
              <a:t>部分のみご入力ください。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（他は計算式が入っているため自動で入力されます。）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9E25C563-556B-94C5-2EBE-06676A63BCDD}"/>
              </a:ext>
            </a:extLst>
          </xdr:cNvPr>
          <xdr:cNvSpPr txBox="1"/>
        </xdr:nvSpPr>
        <xdr:spPr>
          <a:xfrm>
            <a:off x="8810625" y="466725"/>
            <a:ext cx="752475" cy="400050"/>
          </a:xfrm>
          <a:prstGeom prst="rect">
            <a:avLst/>
          </a:prstGeom>
          <a:solidFill>
            <a:srgbClr val="B2FAF7"/>
          </a:solidFill>
          <a:ln w="9525" cmpd="sng">
            <a:solidFill>
              <a:sysClr val="windowText" lastClr="000000"/>
            </a:solidFill>
            <a:prstDash val="sysDot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kumimoji="1" lang="ja-JP" altLang="en-US" sz="1600" b="1"/>
              <a:t>青色</a:t>
            </a:r>
          </a:p>
        </xdr:txBody>
      </xdr:sp>
    </xdr:grpSp>
    <xdr:clientData/>
  </xdr:twoCellAnchor>
  <xdr:twoCellAnchor>
    <xdr:from>
      <xdr:col>53</xdr:col>
      <xdr:colOff>419100</xdr:colOff>
      <xdr:row>18</xdr:row>
      <xdr:rowOff>66675</xdr:rowOff>
    </xdr:from>
    <xdr:to>
      <xdr:col>61</xdr:col>
      <xdr:colOff>38100</xdr:colOff>
      <xdr:row>26</xdr:row>
      <xdr:rowOff>95250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2BAD552D-48E8-4EC5-9478-85A86524D784}"/>
            </a:ext>
          </a:extLst>
        </xdr:cNvPr>
        <xdr:cNvSpPr/>
      </xdr:nvSpPr>
      <xdr:spPr>
        <a:xfrm>
          <a:off x="9144000" y="3114675"/>
          <a:ext cx="5105400" cy="1323975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工事の明細がある場合は、工事明細に入力もしくは、貴社様式の明細書を</a:t>
          </a:r>
          <a:r>
            <a:rPr kumimoji="1" lang="ja-JP" altLang="en-US" sz="1600" b="1">
              <a:solidFill>
                <a:srgbClr val="FF0000"/>
              </a:solidFill>
            </a:rPr>
            <a:t>Ａ４サイズ</a:t>
          </a:r>
          <a:r>
            <a:rPr kumimoji="1" lang="ja-JP" altLang="en-US" sz="1600" b="1">
              <a:solidFill>
                <a:sysClr val="windowText" lastClr="000000"/>
              </a:solidFill>
            </a:rPr>
            <a:t>で添付してください。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8</xdr:row>
      <xdr:rowOff>55006</xdr:rowOff>
    </xdr:from>
    <xdr:to>
      <xdr:col>29</xdr:col>
      <xdr:colOff>19050</xdr:colOff>
      <xdr:row>12</xdr:row>
      <xdr:rowOff>43581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24750" y="2074306"/>
          <a:ext cx="5962650" cy="1093475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＜提出用＞</a:t>
          </a:r>
          <a:r>
            <a:rPr kumimoji="1" lang="ja-JP" altLang="en-US" sz="1600" b="1">
              <a:solidFill>
                <a:sysClr val="windowText" lastClr="000000"/>
              </a:solidFill>
            </a:rPr>
            <a:t>を　</a:t>
          </a:r>
          <a:r>
            <a:rPr kumimoji="1" lang="ja-JP" altLang="en-US" sz="1600" b="1">
              <a:solidFill>
                <a:srgbClr val="FF0000"/>
              </a:solidFill>
            </a:rPr>
            <a:t>１枚</a:t>
          </a:r>
          <a:r>
            <a:rPr kumimoji="1" lang="ja-JP" altLang="en-US" sz="1600" b="1">
              <a:solidFill>
                <a:sysClr val="windowText" lastClr="000000"/>
              </a:solidFill>
            </a:rPr>
            <a:t>　印刷し、担当事業所に送付願います。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381000</xdr:colOff>
      <xdr:row>0</xdr:row>
      <xdr:rowOff>190500</xdr:rowOff>
    </xdr:from>
    <xdr:to>
      <xdr:col>29</xdr:col>
      <xdr:colOff>609600</xdr:colOff>
      <xdr:row>7</xdr:row>
      <xdr:rowOff>57150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515225" y="190500"/>
          <a:ext cx="6562725" cy="1609725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　　　　　　　</a:t>
          </a:r>
          <a:r>
            <a:rPr kumimoji="1" lang="ja-JP" altLang="en-US" sz="1600" b="1">
              <a:solidFill>
                <a:sysClr val="windowText" lastClr="000000"/>
              </a:solidFill>
            </a:rPr>
            <a:t>部分のみご入力ください。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（他は計算式が入っているため自動で入力されます。）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453692</xdr:colOff>
      <xdr:row>1</xdr:row>
      <xdr:rowOff>241295</xdr:rowOff>
    </xdr:from>
    <xdr:to>
      <xdr:col>19</xdr:col>
      <xdr:colOff>800100</xdr:colOff>
      <xdr:row>3</xdr:row>
      <xdr:rowOff>206747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016542" y="507995"/>
          <a:ext cx="1003633" cy="403602"/>
        </a:xfrm>
        <a:prstGeom prst="rect">
          <a:avLst/>
        </a:prstGeom>
        <a:solidFill>
          <a:srgbClr val="B2FAF7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600" b="1"/>
            <a:t>青色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85725</xdr:colOff>
      <xdr:row>12</xdr:row>
      <xdr:rowOff>133350</xdr:rowOff>
    </xdr:from>
    <xdr:to>
      <xdr:col>49</xdr:col>
      <xdr:colOff>95250</xdr:colOff>
      <xdr:row>14</xdr:row>
      <xdr:rowOff>66675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3AB0EA2-A235-4C80-8800-7BBC84E84B9E}"/>
            </a:ext>
          </a:extLst>
        </xdr:cNvPr>
        <xdr:cNvGrpSpPr>
          <a:grpSpLocks/>
        </xdr:cNvGrpSpPr>
      </xdr:nvGrpSpPr>
      <xdr:grpSpPr bwMode="auto">
        <a:xfrm>
          <a:off x="7115175" y="2209800"/>
          <a:ext cx="295275" cy="257175"/>
          <a:chOff x="6180703" y="6566648"/>
          <a:chExt cx="296297" cy="268940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AC005208-AB82-B892-55FB-FE86FDAB0C24}"/>
              </a:ext>
            </a:extLst>
          </xdr:cNvPr>
          <xdr:cNvSpPr/>
        </xdr:nvSpPr>
        <xdr:spPr>
          <a:xfrm>
            <a:off x="6209377" y="6586569"/>
            <a:ext cx="267623" cy="249019"/>
          </a:xfrm>
          <a:prstGeom prst="ellipse">
            <a:avLst/>
          </a:prstGeom>
          <a:noFill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BAF24329-EBF6-13DC-1CD3-E5AA8A50C647}"/>
              </a:ext>
            </a:extLst>
          </xdr:cNvPr>
          <xdr:cNvSpPr txBox="1"/>
        </xdr:nvSpPr>
        <xdr:spPr>
          <a:xfrm>
            <a:off x="6180703" y="6566648"/>
            <a:ext cx="277181" cy="2290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</xdr:grpSp>
    <xdr:clientData/>
  </xdr:twoCellAnchor>
  <xdr:twoCellAnchor>
    <xdr:from>
      <xdr:col>53</xdr:col>
      <xdr:colOff>380999</xdr:colOff>
      <xdr:row>9</xdr:row>
      <xdr:rowOff>133350</xdr:rowOff>
    </xdr:from>
    <xdr:to>
      <xdr:col>59</xdr:col>
      <xdr:colOff>542924</xdr:colOff>
      <xdr:row>17</xdr:row>
      <xdr:rowOff>72059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A91F47E9-4CDE-4CBA-B39F-555E6FEAC09C}"/>
            </a:ext>
          </a:extLst>
        </xdr:cNvPr>
        <xdr:cNvSpPr/>
      </xdr:nvSpPr>
      <xdr:spPr>
        <a:xfrm>
          <a:off x="9105899" y="1724025"/>
          <a:ext cx="4276725" cy="1234109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＜提出用＞</a:t>
          </a:r>
          <a:r>
            <a:rPr kumimoji="1" lang="ja-JP" altLang="en-US" sz="1600" b="1">
              <a:solidFill>
                <a:sysClr val="windowText" lastClr="000000"/>
              </a:solidFill>
            </a:rPr>
            <a:t>を　</a:t>
          </a:r>
          <a:r>
            <a:rPr kumimoji="1" lang="ja-JP" altLang="en-US" sz="1600" b="1">
              <a:solidFill>
                <a:srgbClr val="FF0000"/>
              </a:solidFill>
            </a:rPr>
            <a:t>１枚</a:t>
          </a:r>
          <a:r>
            <a:rPr kumimoji="1" lang="ja-JP" altLang="en-US" sz="1600" b="1">
              <a:solidFill>
                <a:sysClr val="windowText" lastClr="000000"/>
              </a:solidFill>
            </a:rPr>
            <a:t>　印刷し社印を押印後、担当事業所に送付願います。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53</xdr:col>
      <xdr:colOff>323850</xdr:colOff>
      <xdr:row>0</xdr:row>
      <xdr:rowOff>142875</xdr:rowOff>
    </xdr:from>
    <xdr:to>
      <xdr:col>61</xdr:col>
      <xdr:colOff>266700</xdr:colOff>
      <xdr:row>8</xdr:row>
      <xdr:rowOff>142875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CDECA8C9-E3DD-4503-9BA9-6107B35DC557}"/>
            </a:ext>
          </a:extLst>
        </xdr:cNvPr>
        <xdr:cNvGrpSpPr>
          <a:grpSpLocks/>
        </xdr:cNvGrpSpPr>
      </xdr:nvGrpSpPr>
      <xdr:grpSpPr bwMode="auto">
        <a:xfrm>
          <a:off x="9048750" y="142875"/>
          <a:ext cx="5429250" cy="1419225"/>
          <a:chOff x="8296275" y="171450"/>
          <a:chExt cx="5429250" cy="1419225"/>
        </a:xfrm>
      </xdr:grpSpPr>
      <xdr:sp macro="" textlink="">
        <xdr:nvSpPr>
          <xdr:cNvPr id="10" name="角丸四角形 9">
            <a:extLst>
              <a:ext uri="{FF2B5EF4-FFF2-40B4-BE49-F238E27FC236}">
                <a16:creationId xmlns:a16="http://schemas.microsoft.com/office/drawing/2014/main" id="{C9DF6CB3-B589-931F-7D8E-338E0448767E}"/>
              </a:ext>
            </a:extLst>
          </xdr:cNvPr>
          <xdr:cNvSpPr/>
        </xdr:nvSpPr>
        <xdr:spPr>
          <a:xfrm>
            <a:off x="8296275" y="171450"/>
            <a:ext cx="5429250" cy="1419225"/>
          </a:xfrm>
          <a:prstGeom prst="roundRect">
            <a:avLst/>
          </a:prstGeom>
          <a:solidFill>
            <a:srgbClr val="99FF99"/>
          </a:solidFill>
          <a:ln w="38100">
            <a:solidFill>
              <a:schemeClr val="accent5">
                <a:lumMod val="60000"/>
                <a:lumOff val="4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　　　　　　　</a:t>
            </a:r>
            <a:r>
              <a:rPr kumimoji="1" lang="ja-JP" altLang="en-US" sz="1600" b="1">
                <a:solidFill>
                  <a:sysClr val="windowText" lastClr="000000"/>
                </a:solidFill>
              </a:rPr>
              <a:t>部分のみご入力ください。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（他は計算式が入っているため自動で入力されます。）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448A5EF7-93BB-6707-F97A-EE405D872029}"/>
              </a:ext>
            </a:extLst>
          </xdr:cNvPr>
          <xdr:cNvSpPr txBox="1"/>
        </xdr:nvSpPr>
        <xdr:spPr>
          <a:xfrm>
            <a:off x="8810625" y="466725"/>
            <a:ext cx="752475" cy="400050"/>
          </a:xfrm>
          <a:prstGeom prst="rect">
            <a:avLst/>
          </a:prstGeom>
          <a:solidFill>
            <a:srgbClr val="B2FAF7"/>
          </a:solidFill>
          <a:ln w="9525" cmpd="sng">
            <a:solidFill>
              <a:sysClr val="windowText" lastClr="000000"/>
            </a:solidFill>
            <a:prstDash val="sysDot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kumimoji="1" lang="ja-JP" altLang="en-US" sz="1600" b="1"/>
              <a:t>青色</a:t>
            </a:r>
          </a:p>
        </xdr:txBody>
      </xdr:sp>
    </xdr:grpSp>
    <xdr:clientData/>
  </xdr:twoCellAnchor>
  <xdr:twoCellAnchor>
    <xdr:from>
      <xdr:col>9</xdr:col>
      <xdr:colOff>95250</xdr:colOff>
      <xdr:row>38</xdr:row>
      <xdr:rowOff>9525</xdr:rowOff>
    </xdr:from>
    <xdr:to>
      <xdr:col>38</xdr:col>
      <xdr:colOff>111817</xdr:colOff>
      <xdr:row>52</xdr:row>
      <xdr:rowOff>58805</xdr:rowOff>
    </xdr:to>
    <xdr:sp macro="" textlink="">
      <xdr:nvSpPr>
        <xdr:cNvPr id="13" name="角丸四角形 5">
          <a:extLst>
            <a:ext uri="{FF2B5EF4-FFF2-40B4-BE49-F238E27FC236}">
              <a16:creationId xmlns:a16="http://schemas.microsoft.com/office/drawing/2014/main" id="{097FB0B5-804D-402A-9332-7191CC4CD12E}"/>
            </a:ext>
          </a:extLst>
        </xdr:cNvPr>
        <xdr:cNvSpPr/>
      </xdr:nvSpPr>
      <xdr:spPr>
        <a:xfrm>
          <a:off x="1638300" y="5953125"/>
          <a:ext cx="4217092" cy="1897130"/>
        </a:xfrm>
        <a:prstGeom prst="roundRect">
          <a:avLst/>
        </a:prstGeom>
        <a:solidFill>
          <a:schemeClr val="bg1"/>
        </a:solidFill>
        <a:ln w="38100"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 b="1">
              <a:solidFill>
                <a:schemeClr val="bg1">
                  <a:lumMod val="50000"/>
                </a:schemeClr>
              </a:solidFill>
            </a:rPr>
            <a:t>グランテック使用欄</a:t>
          </a:r>
          <a:endParaRPr kumimoji="1" lang="en-US" altLang="ja-JP" sz="16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53</xdr:col>
      <xdr:colOff>390525</xdr:colOff>
      <xdr:row>18</xdr:row>
      <xdr:rowOff>104775</xdr:rowOff>
    </xdr:from>
    <xdr:to>
      <xdr:col>61</xdr:col>
      <xdr:colOff>9525</xdr:colOff>
      <xdr:row>26</xdr:row>
      <xdr:rowOff>133350</xdr:rowOff>
    </xdr:to>
    <xdr:sp macro="" textlink="">
      <xdr:nvSpPr>
        <xdr:cNvPr id="5" name="角丸四角形 11">
          <a:extLst>
            <a:ext uri="{FF2B5EF4-FFF2-40B4-BE49-F238E27FC236}">
              <a16:creationId xmlns:a16="http://schemas.microsoft.com/office/drawing/2014/main" id="{B3BA89BD-AA47-4E13-84B6-DD7BBD9C430B}"/>
            </a:ext>
          </a:extLst>
        </xdr:cNvPr>
        <xdr:cNvSpPr/>
      </xdr:nvSpPr>
      <xdr:spPr>
        <a:xfrm>
          <a:off x="9115425" y="3152775"/>
          <a:ext cx="5105400" cy="1323975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工事の明細がある場合は、工事明細に入力もしくは、貴社様式の明細書を</a:t>
          </a:r>
          <a:r>
            <a:rPr kumimoji="1" lang="ja-JP" altLang="en-US" sz="1600" b="1">
              <a:solidFill>
                <a:srgbClr val="FF0000"/>
              </a:solidFill>
            </a:rPr>
            <a:t>Ａ４サイズ</a:t>
          </a:r>
          <a:r>
            <a:rPr kumimoji="1" lang="ja-JP" altLang="en-US" sz="1600" b="1">
              <a:solidFill>
                <a:sysClr val="windowText" lastClr="000000"/>
              </a:solidFill>
            </a:rPr>
            <a:t>で添付してください。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409575</xdr:colOff>
      <xdr:row>7</xdr:row>
      <xdr:rowOff>131206</xdr:rowOff>
    </xdr:from>
    <xdr:to>
      <xdr:col>28</xdr:col>
      <xdr:colOff>533400</xdr:colOff>
      <xdr:row>11</xdr:row>
      <xdr:rowOff>119781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EE86DB8-3525-4897-9B00-CDD291353693}"/>
            </a:ext>
          </a:extLst>
        </xdr:cNvPr>
        <xdr:cNvSpPr/>
      </xdr:nvSpPr>
      <xdr:spPr>
        <a:xfrm>
          <a:off x="7543800" y="1874281"/>
          <a:ext cx="5772150" cy="1093475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＜提出用＞</a:t>
          </a:r>
          <a:r>
            <a:rPr kumimoji="1" lang="ja-JP" altLang="en-US" sz="1600" b="1">
              <a:solidFill>
                <a:sysClr val="windowText" lastClr="000000"/>
              </a:solidFill>
            </a:rPr>
            <a:t>を　</a:t>
          </a:r>
          <a:r>
            <a:rPr kumimoji="1" lang="ja-JP" altLang="en-US" sz="1600" b="1">
              <a:solidFill>
                <a:srgbClr val="FF0000"/>
              </a:solidFill>
            </a:rPr>
            <a:t>１枚</a:t>
          </a:r>
          <a:r>
            <a:rPr kumimoji="1" lang="ja-JP" altLang="en-US" sz="1600" b="1">
              <a:solidFill>
                <a:sysClr val="windowText" lastClr="000000"/>
              </a:solidFill>
            </a:rPr>
            <a:t>　印刷し、担当事業所に送付願います。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381000</xdr:colOff>
      <xdr:row>0</xdr:row>
      <xdr:rowOff>190500</xdr:rowOff>
    </xdr:from>
    <xdr:to>
      <xdr:col>28</xdr:col>
      <xdr:colOff>542924</xdr:colOff>
      <xdr:row>6</xdr:row>
      <xdr:rowOff>266700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22BA114-ABAC-40A5-A195-900CB73DE0F4}"/>
            </a:ext>
          </a:extLst>
        </xdr:cNvPr>
        <xdr:cNvSpPr/>
      </xdr:nvSpPr>
      <xdr:spPr>
        <a:xfrm>
          <a:off x="7515225" y="190500"/>
          <a:ext cx="5810249" cy="1543050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　　　　　　　</a:t>
          </a:r>
          <a:r>
            <a:rPr kumimoji="1" lang="ja-JP" altLang="en-US" sz="1600" b="1">
              <a:solidFill>
                <a:sysClr val="windowText" lastClr="000000"/>
              </a:solidFill>
            </a:rPr>
            <a:t>部分のみご入力ください。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（他は計算式が入っているため自動で入力されます。）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282242</xdr:colOff>
      <xdr:row>1</xdr:row>
      <xdr:rowOff>231770</xdr:rowOff>
    </xdr:from>
    <xdr:to>
      <xdr:col>19</xdr:col>
      <xdr:colOff>833335</xdr:colOff>
      <xdr:row>3</xdr:row>
      <xdr:rowOff>197222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AF6B6D3-B1A0-44F0-A39E-F9C646894F4F}"/>
            </a:ext>
          </a:extLst>
        </xdr:cNvPr>
        <xdr:cNvSpPr txBox="1"/>
      </xdr:nvSpPr>
      <xdr:spPr>
        <a:xfrm>
          <a:off x="7845092" y="498470"/>
          <a:ext cx="1208318" cy="403602"/>
        </a:xfrm>
        <a:prstGeom prst="rect">
          <a:avLst/>
        </a:prstGeom>
        <a:solidFill>
          <a:srgbClr val="B2FAF7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600" b="1"/>
            <a:t>青色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114299</xdr:colOff>
      <xdr:row>14</xdr:row>
      <xdr:rowOff>40998</xdr:rowOff>
    </xdr:from>
    <xdr:to>
      <xdr:col>58</xdr:col>
      <xdr:colOff>295274</xdr:colOff>
      <xdr:row>25</xdr:row>
      <xdr:rowOff>55907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629649" y="1907898"/>
          <a:ext cx="4295775" cy="1234109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＜提出用＞</a:t>
          </a:r>
          <a:r>
            <a:rPr kumimoji="1" lang="ja-JP" altLang="en-US" sz="1600" b="1">
              <a:solidFill>
                <a:sysClr val="windowText" lastClr="000000"/>
              </a:solidFill>
            </a:rPr>
            <a:t>を　</a:t>
          </a:r>
          <a:r>
            <a:rPr kumimoji="1" lang="ja-JP" altLang="en-US" sz="1600" b="1">
              <a:solidFill>
                <a:srgbClr val="FF0000"/>
              </a:solidFill>
            </a:rPr>
            <a:t>１枚</a:t>
          </a:r>
          <a:r>
            <a:rPr kumimoji="1" lang="ja-JP" altLang="en-US" sz="1600" b="1">
              <a:solidFill>
                <a:sysClr val="windowText" lastClr="000000"/>
              </a:solidFill>
            </a:rPr>
            <a:t>　印刷し社印を押印後、担当事業所に送付願います。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52</xdr:col>
      <xdr:colOff>19050</xdr:colOff>
      <xdr:row>0</xdr:row>
      <xdr:rowOff>114300</xdr:rowOff>
    </xdr:from>
    <xdr:to>
      <xdr:col>60</xdr:col>
      <xdr:colOff>485775</xdr:colOff>
      <xdr:row>11</xdr:row>
      <xdr:rowOff>123825</xdr:rowOff>
    </xdr:to>
    <xdr:grpSp>
      <xdr:nvGrpSpPr>
        <xdr:cNvPr id="3" name="グループ化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8534400" y="114300"/>
          <a:ext cx="5953125" cy="1514475"/>
          <a:chOff x="8435183" y="463344"/>
          <a:chExt cx="3732623" cy="972922"/>
        </a:xfrm>
      </xdr:grpSpPr>
      <xdr:sp macro="" textlink="">
        <xdr:nvSpPr>
          <xdr:cNvPr id="4" name="角丸四角形 5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8435183" y="463344"/>
            <a:ext cx="3732623" cy="972922"/>
          </a:xfrm>
          <a:prstGeom prst="roundRect">
            <a:avLst/>
          </a:prstGeom>
          <a:solidFill>
            <a:srgbClr val="99FF99"/>
          </a:solidFill>
          <a:ln w="38100">
            <a:solidFill>
              <a:schemeClr val="accent5">
                <a:lumMod val="60000"/>
                <a:lumOff val="4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　　　　　　　</a:t>
            </a:r>
            <a:r>
              <a:rPr kumimoji="1" lang="ja-JP" altLang="en-US" sz="1600" b="1">
                <a:solidFill>
                  <a:sysClr val="windowText" lastClr="000000"/>
                </a:solidFill>
              </a:rPr>
              <a:t>部分のみご入力ください。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　（他は計算式が入っているため自動で入力されます。）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8757682" y="669721"/>
            <a:ext cx="471804" cy="277135"/>
          </a:xfrm>
          <a:prstGeom prst="rect">
            <a:avLst/>
          </a:prstGeom>
          <a:solidFill>
            <a:srgbClr val="B2FAF7"/>
          </a:solidFill>
          <a:ln w="9525" cmpd="sng">
            <a:solidFill>
              <a:sysClr val="windowText" lastClr="000000"/>
            </a:solidFill>
            <a:prstDash val="sysDot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kumimoji="1" lang="ja-JP" altLang="en-US" sz="1600" b="1"/>
              <a:t>青色</a:t>
            </a:r>
          </a:p>
        </xdr:txBody>
      </xdr:sp>
    </xdr:grpSp>
    <xdr:clientData/>
  </xdr:twoCellAnchor>
  <xdr:twoCellAnchor>
    <xdr:from>
      <xdr:col>52</xdr:col>
      <xdr:colOff>104774</xdr:colOff>
      <xdr:row>32</xdr:row>
      <xdr:rowOff>85725</xdr:rowOff>
    </xdr:from>
    <xdr:to>
      <xdr:col>59</xdr:col>
      <xdr:colOff>523876</xdr:colOff>
      <xdr:row>39</xdr:row>
      <xdr:rowOff>38514</xdr:rowOff>
    </xdr:to>
    <xdr:sp macro="" textlink="">
      <xdr:nvSpPr>
        <xdr:cNvPr id="6" name="角丸四角形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620124" y="4029075"/>
          <a:ext cx="5219702" cy="886239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行が足りない場合は、請求書</a:t>
          </a:r>
          <a:r>
            <a:rPr kumimoji="1" lang="en-US" altLang="ja-JP" sz="1600" b="1">
              <a:solidFill>
                <a:sysClr val="windowText" lastClr="000000"/>
              </a:solidFill>
            </a:rPr>
            <a:t>(</a:t>
          </a:r>
          <a:r>
            <a:rPr kumimoji="1" lang="ja-JP" altLang="en-US" sz="1600" b="1">
              <a:solidFill>
                <a:sysClr val="windowText" lastClr="000000"/>
              </a:solidFill>
            </a:rPr>
            <a:t>材料･ﾘｰｽ･他</a:t>
          </a:r>
          <a:r>
            <a:rPr kumimoji="1" lang="en-US" altLang="ja-JP" sz="1600" b="1">
              <a:solidFill>
                <a:sysClr val="windowText" lastClr="000000"/>
              </a:solidFill>
            </a:rPr>
            <a:t>)</a:t>
          </a:r>
          <a:r>
            <a:rPr kumimoji="1" lang="ja-JP" altLang="en-US" sz="1600" b="1">
              <a:solidFill>
                <a:sysClr val="windowText" lastClr="000000"/>
              </a:solidFill>
            </a:rPr>
            <a:t>２ページに入力してください。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52</xdr:col>
      <xdr:colOff>133349</xdr:colOff>
      <xdr:row>40</xdr:row>
      <xdr:rowOff>57150</xdr:rowOff>
    </xdr:from>
    <xdr:to>
      <xdr:col>58</xdr:col>
      <xdr:colOff>400050</xdr:colOff>
      <xdr:row>51</xdr:row>
      <xdr:rowOff>0</xdr:rowOff>
    </xdr:to>
    <xdr:sp macro="" textlink="">
      <xdr:nvSpPr>
        <xdr:cNvPr id="7" name="角丸四角形 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648699" y="5067300"/>
          <a:ext cx="4381501" cy="1409700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貴社請求書を明細として添付される場合は、</a:t>
          </a:r>
          <a:r>
            <a:rPr kumimoji="1" lang="ja-JP" altLang="en-US" sz="1600" b="1">
              <a:solidFill>
                <a:srgbClr val="FF0000"/>
              </a:solidFill>
            </a:rPr>
            <a:t>現場別のＡ４サイズ</a:t>
          </a:r>
          <a:r>
            <a:rPr kumimoji="1" lang="ja-JP" altLang="en-US" sz="1600" b="1">
              <a:solidFill>
                <a:sysClr val="windowText" lastClr="000000"/>
              </a:solidFill>
            </a:rPr>
            <a:t>の様式でお願いいたします。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219075</xdr:colOff>
      <xdr:row>72</xdr:row>
      <xdr:rowOff>19050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9420225" y="928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52</xdr:col>
      <xdr:colOff>104774</xdr:colOff>
      <xdr:row>26</xdr:row>
      <xdr:rowOff>114300</xdr:rowOff>
    </xdr:from>
    <xdr:to>
      <xdr:col>57</xdr:col>
      <xdr:colOff>409574</xdr:colOff>
      <xdr:row>31</xdr:row>
      <xdr:rowOff>19050</xdr:rowOff>
    </xdr:to>
    <xdr:sp macro="" textlink="">
      <xdr:nvSpPr>
        <xdr:cNvPr id="9" name="角丸四角形 1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620124" y="3238500"/>
          <a:ext cx="3733800" cy="590550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現場別に</a:t>
          </a:r>
          <a:r>
            <a:rPr kumimoji="1" lang="ja-JP" altLang="en-US" sz="1600" b="1">
              <a:solidFill>
                <a:sysClr val="windowText" lastClr="000000"/>
              </a:solidFill>
            </a:rPr>
            <a:t>請求書を作成してください。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47</xdr:col>
      <xdr:colOff>47625</xdr:colOff>
      <xdr:row>11</xdr:row>
      <xdr:rowOff>123825</xdr:rowOff>
    </xdr:from>
    <xdr:to>
      <xdr:col>49</xdr:col>
      <xdr:colOff>57150</xdr:colOff>
      <xdr:row>14</xdr:row>
      <xdr:rowOff>76200</xdr:rowOff>
    </xdr:to>
    <xdr:grpSp>
      <xdr:nvGrpSpPr>
        <xdr:cNvPr id="10" name="グループ化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>
          <a:grpSpLocks/>
        </xdr:cNvGrpSpPr>
      </xdr:nvGrpSpPr>
      <xdr:grpSpPr bwMode="auto">
        <a:xfrm>
          <a:off x="6762750" y="1628775"/>
          <a:ext cx="295275" cy="304800"/>
          <a:chOff x="6180703" y="6566648"/>
          <a:chExt cx="296297" cy="268940"/>
        </a:xfrm>
      </xdr:grpSpPr>
      <xdr:sp macro="" textlink="">
        <xdr:nvSpPr>
          <xdr:cNvPr id="11" name="円/楕円 2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6209377" y="6586569"/>
            <a:ext cx="267623" cy="249019"/>
          </a:xfrm>
          <a:prstGeom prst="ellipse">
            <a:avLst/>
          </a:prstGeom>
          <a:noFill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6180703" y="6566648"/>
            <a:ext cx="277181" cy="2290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</xdr:grpSp>
    <xdr:clientData/>
  </xdr:twoCellAnchor>
  <xdr:twoCellAnchor>
    <xdr:from>
      <xdr:col>9</xdr:col>
      <xdr:colOff>76200</xdr:colOff>
      <xdr:row>73</xdr:row>
      <xdr:rowOff>76200</xdr:rowOff>
    </xdr:from>
    <xdr:to>
      <xdr:col>23</xdr:col>
      <xdr:colOff>123825</xdr:colOff>
      <xdr:row>73</xdr:row>
      <xdr:rowOff>76200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1362075" y="9772650"/>
          <a:ext cx="2047875" cy="0"/>
        </a:xfrm>
        <a:prstGeom prst="line">
          <a:avLst/>
        </a:prstGeom>
        <a:ln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219075</xdr:colOff>
      <xdr:row>157</xdr:row>
      <xdr:rowOff>19050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1079182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47</xdr:col>
      <xdr:colOff>47625</xdr:colOff>
      <xdr:row>96</xdr:row>
      <xdr:rowOff>123825</xdr:rowOff>
    </xdr:from>
    <xdr:to>
      <xdr:col>49</xdr:col>
      <xdr:colOff>57150</xdr:colOff>
      <xdr:row>99</xdr:row>
      <xdr:rowOff>76200</xdr:rowOff>
    </xdr:to>
    <xdr:grpSp>
      <xdr:nvGrpSpPr>
        <xdr:cNvPr id="34" name="グループ化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>
          <a:grpSpLocks/>
        </xdr:cNvGrpSpPr>
      </xdr:nvGrpSpPr>
      <xdr:grpSpPr bwMode="auto">
        <a:xfrm>
          <a:off x="6762750" y="12268200"/>
          <a:ext cx="295275" cy="304800"/>
          <a:chOff x="6180703" y="6566648"/>
          <a:chExt cx="296297" cy="268940"/>
        </a:xfrm>
      </xdr:grpSpPr>
      <xdr:sp macro="" textlink="">
        <xdr:nvSpPr>
          <xdr:cNvPr id="35" name="円/楕円 2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SpPr/>
        </xdr:nvSpPr>
        <xdr:spPr>
          <a:xfrm>
            <a:off x="6209377" y="6586569"/>
            <a:ext cx="267623" cy="249019"/>
          </a:xfrm>
          <a:prstGeom prst="ellipse">
            <a:avLst/>
          </a:prstGeom>
          <a:noFill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 txBox="1"/>
        </xdr:nvSpPr>
        <xdr:spPr>
          <a:xfrm>
            <a:off x="6180703" y="6566648"/>
            <a:ext cx="277181" cy="2290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</xdr:grpSp>
    <xdr:clientData/>
  </xdr:twoCellAnchor>
  <xdr:twoCellAnchor>
    <xdr:from>
      <xdr:col>9</xdr:col>
      <xdr:colOff>76200</xdr:colOff>
      <xdr:row>158</xdr:row>
      <xdr:rowOff>76200</xdr:rowOff>
    </xdr:from>
    <xdr:to>
      <xdr:col>23</xdr:col>
      <xdr:colOff>123825</xdr:colOff>
      <xdr:row>158</xdr:row>
      <xdr:rowOff>76200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362075" y="9477375"/>
          <a:ext cx="2047875" cy="0"/>
        </a:xfrm>
        <a:prstGeom prst="line">
          <a:avLst/>
        </a:prstGeom>
        <a:ln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114299</xdr:colOff>
      <xdr:row>14</xdr:row>
      <xdr:rowOff>40998</xdr:rowOff>
    </xdr:from>
    <xdr:to>
      <xdr:col>58</xdr:col>
      <xdr:colOff>295274</xdr:colOff>
      <xdr:row>25</xdr:row>
      <xdr:rowOff>55907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F20ADDBE-1584-4830-8B1A-690575DE10CA}"/>
            </a:ext>
          </a:extLst>
        </xdr:cNvPr>
        <xdr:cNvSpPr/>
      </xdr:nvSpPr>
      <xdr:spPr>
        <a:xfrm>
          <a:off x="8629649" y="1898373"/>
          <a:ext cx="4295775" cy="1186484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＜提出用＞</a:t>
          </a:r>
          <a:r>
            <a:rPr kumimoji="1" lang="ja-JP" altLang="en-US" sz="1600" b="1">
              <a:solidFill>
                <a:sysClr val="windowText" lastClr="000000"/>
              </a:solidFill>
            </a:rPr>
            <a:t>を　</a:t>
          </a:r>
          <a:r>
            <a:rPr kumimoji="1" lang="ja-JP" altLang="en-US" sz="1600" b="1">
              <a:solidFill>
                <a:srgbClr val="FF0000"/>
              </a:solidFill>
            </a:rPr>
            <a:t>１枚</a:t>
          </a:r>
          <a:r>
            <a:rPr kumimoji="1" lang="ja-JP" altLang="en-US" sz="1600" b="1">
              <a:solidFill>
                <a:sysClr val="windowText" lastClr="000000"/>
              </a:solidFill>
            </a:rPr>
            <a:t>　印刷し社印を押印後、担当事業所に送付願います。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52</xdr:col>
      <xdr:colOff>19050</xdr:colOff>
      <xdr:row>0</xdr:row>
      <xdr:rowOff>114300</xdr:rowOff>
    </xdr:from>
    <xdr:to>
      <xdr:col>60</xdr:col>
      <xdr:colOff>485775</xdr:colOff>
      <xdr:row>12</xdr:row>
      <xdr:rowOff>0</xdr:rowOff>
    </xdr:to>
    <xdr:grpSp>
      <xdr:nvGrpSpPr>
        <xdr:cNvPr id="3" name="グループ化 4">
          <a:extLst>
            <a:ext uri="{FF2B5EF4-FFF2-40B4-BE49-F238E27FC236}">
              <a16:creationId xmlns:a16="http://schemas.microsoft.com/office/drawing/2014/main" id="{D341F033-5D41-4DC5-AF66-73AD75CC9C03}"/>
            </a:ext>
          </a:extLst>
        </xdr:cNvPr>
        <xdr:cNvGrpSpPr>
          <a:grpSpLocks/>
        </xdr:cNvGrpSpPr>
      </xdr:nvGrpSpPr>
      <xdr:grpSpPr bwMode="auto">
        <a:xfrm>
          <a:off x="8534400" y="114300"/>
          <a:ext cx="5953125" cy="1514475"/>
          <a:chOff x="8435183" y="463344"/>
          <a:chExt cx="3732623" cy="972922"/>
        </a:xfrm>
      </xdr:grpSpPr>
      <xdr:sp macro="" textlink="">
        <xdr:nvSpPr>
          <xdr:cNvPr id="4" name="角丸四角形 5">
            <a:extLst>
              <a:ext uri="{FF2B5EF4-FFF2-40B4-BE49-F238E27FC236}">
                <a16:creationId xmlns:a16="http://schemas.microsoft.com/office/drawing/2014/main" id="{EB452BDE-E048-1CF6-3E18-8901A580A78A}"/>
              </a:ext>
            </a:extLst>
          </xdr:cNvPr>
          <xdr:cNvSpPr/>
        </xdr:nvSpPr>
        <xdr:spPr>
          <a:xfrm>
            <a:off x="8435183" y="463344"/>
            <a:ext cx="3732623" cy="972922"/>
          </a:xfrm>
          <a:prstGeom prst="roundRect">
            <a:avLst/>
          </a:prstGeom>
          <a:solidFill>
            <a:srgbClr val="99FF99"/>
          </a:solidFill>
          <a:ln w="38100">
            <a:solidFill>
              <a:schemeClr val="accent5">
                <a:lumMod val="60000"/>
                <a:lumOff val="4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　　　　　　　</a:t>
            </a:r>
            <a:r>
              <a:rPr kumimoji="1" lang="ja-JP" altLang="en-US" sz="1600" b="1">
                <a:solidFill>
                  <a:sysClr val="windowText" lastClr="000000"/>
                </a:solidFill>
              </a:rPr>
              <a:t>部分のみご入力ください。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　（他は計算式が入っているため自動で入力されます。）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246B6418-CB3E-667F-C199-5DD1D48BA34B}"/>
              </a:ext>
            </a:extLst>
          </xdr:cNvPr>
          <xdr:cNvSpPr txBox="1"/>
        </xdr:nvSpPr>
        <xdr:spPr>
          <a:xfrm>
            <a:off x="8757682" y="669721"/>
            <a:ext cx="471804" cy="277135"/>
          </a:xfrm>
          <a:prstGeom prst="rect">
            <a:avLst/>
          </a:prstGeom>
          <a:solidFill>
            <a:srgbClr val="B2FAF7"/>
          </a:solidFill>
          <a:ln w="9525" cmpd="sng">
            <a:solidFill>
              <a:sysClr val="windowText" lastClr="000000"/>
            </a:solidFill>
            <a:prstDash val="sysDot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kumimoji="1" lang="ja-JP" altLang="en-US" sz="1600" b="1"/>
              <a:t>青色</a:t>
            </a:r>
          </a:p>
        </xdr:txBody>
      </xdr:sp>
    </xdr:grpSp>
    <xdr:clientData/>
  </xdr:twoCellAnchor>
  <xdr:twoCellAnchor>
    <xdr:from>
      <xdr:col>52</xdr:col>
      <xdr:colOff>133349</xdr:colOff>
      <xdr:row>40</xdr:row>
      <xdr:rowOff>57150</xdr:rowOff>
    </xdr:from>
    <xdr:to>
      <xdr:col>58</xdr:col>
      <xdr:colOff>400050</xdr:colOff>
      <xdr:row>51</xdr:row>
      <xdr:rowOff>0</xdr:rowOff>
    </xdr:to>
    <xdr:sp macro="" textlink="">
      <xdr:nvSpPr>
        <xdr:cNvPr id="7" name="角丸四角形 8">
          <a:extLst>
            <a:ext uri="{FF2B5EF4-FFF2-40B4-BE49-F238E27FC236}">
              <a16:creationId xmlns:a16="http://schemas.microsoft.com/office/drawing/2014/main" id="{8A85F6EC-A722-4928-B73D-E5B42B75D683}"/>
            </a:ext>
          </a:extLst>
        </xdr:cNvPr>
        <xdr:cNvSpPr/>
      </xdr:nvSpPr>
      <xdr:spPr>
        <a:xfrm>
          <a:off x="8648699" y="5067300"/>
          <a:ext cx="4381501" cy="1409700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貴社請求書を明細として添付される場合は、</a:t>
          </a:r>
          <a:r>
            <a:rPr kumimoji="1" lang="ja-JP" altLang="en-US" sz="1600" b="1">
              <a:solidFill>
                <a:srgbClr val="FF0000"/>
              </a:solidFill>
            </a:rPr>
            <a:t>現場別のＡ４サイズ</a:t>
          </a:r>
          <a:r>
            <a:rPr kumimoji="1" lang="ja-JP" altLang="en-US" sz="1600" b="1">
              <a:solidFill>
                <a:sysClr val="windowText" lastClr="000000"/>
              </a:solidFill>
            </a:rPr>
            <a:t>の様式でお願いいたします。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219075</xdr:colOff>
      <xdr:row>72</xdr:row>
      <xdr:rowOff>19050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CD45C81-622D-4B6F-AB7F-E2DCF664AAD1}"/>
            </a:ext>
          </a:extLst>
        </xdr:cNvPr>
        <xdr:cNvSpPr txBox="1"/>
      </xdr:nvSpPr>
      <xdr:spPr>
        <a:xfrm>
          <a:off x="10791825" y="927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52</xdr:col>
      <xdr:colOff>104774</xdr:colOff>
      <xdr:row>26</xdr:row>
      <xdr:rowOff>114300</xdr:rowOff>
    </xdr:from>
    <xdr:to>
      <xdr:col>57</xdr:col>
      <xdr:colOff>409574</xdr:colOff>
      <xdr:row>31</xdr:row>
      <xdr:rowOff>19050</xdr:rowOff>
    </xdr:to>
    <xdr:sp macro="" textlink="">
      <xdr:nvSpPr>
        <xdr:cNvPr id="9" name="角丸四角形 11">
          <a:extLst>
            <a:ext uri="{FF2B5EF4-FFF2-40B4-BE49-F238E27FC236}">
              <a16:creationId xmlns:a16="http://schemas.microsoft.com/office/drawing/2014/main" id="{4FE7F89B-E464-40DE-89B4-84F4499F6AF9}"/>
            </a:ext>
          </a:extLst>
        </xdr:cNvPr>
        <xdr:cNvSpPr/>
      </xdr:nvSpPr>
      <xdr:spPr>
        <a:xfrm>
          <a:off x="8620124" y="3238500"/>
          <a:ext cx="3733800" cy="590550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現場別に</a:t>
          </a:r>
          <a:r>
            <a:rPr kumimoji="1" lang="ja-JP" altLang="en-US" sz="1600" b="1">
              <a:solidFill>
                <a:sysClr val="windowText" lastClr="000000"/>
              </a:solidFill>
            </a:rPr>
            <a:t>請求書を作成してください。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47</xdr:col>
      <xdr:colOff>47625</xdr:colOff>
      <xdr:row>12</xdr:row>
      <xdr:rowOff>0</xdr:rowOff>
    </xdr:from>
    <xdr:to>
      <xdr:col>49</xdr:col>
      <xdr:colOff>57150</xdr:colOff>
      <xdr:row>14</xdr:row>
      <xdr:rowOff>76200</xdr:rowOff>
    </xdr:to>
    <xdr:grpSp>
      <xdr:nvGrpSpPr>
        <xdr:cNvPr id="10" name="グループ化 1">
          <a:extLst>
            <a:ext uri="{FF2B5EF4-FFF2-40B4-BE49-F238E27FC236}">
              <a16:creationId xmlns:a16="http://schemas.microsoft.com/office/drawing/2014/main" id="{FBDE5C47-5EC9-4E5A-8CE3-35120E3D3BA8}"/>
            </a:ext>
          </a:extLst>
        </xdr:cNvPr>
        <xdr:cNvGrpSpPr>
          <a:grpSpLocks/>
        </xdr:cNvGrpSpPr>
      </xdr:nvGrpSpPr>
      <xdr:grpSpPr bwMode="auto">
        <a:xfrm>
          <a:off x="6762750" y="1628775"/>
          <a:ext cx="295275" cy="304800"/>
          <a:chOff x="6180703" y="6566648"/>
          <a:chExt cx="296297" cy="268940"/>
        </a:xfrm>
      </xdr:grpSpPr>
      <xdr:sp macro="" textlink="">
        <xdr:nvSpPr>
          <xdr:cNvPr id="11" name="円/楕円 2">
            <a:extLst>
              <a:ext uri="{FF2B5EF4-FFF2-40B4-BE49-F238E27FC236}">
                <a16:creationId xmlns:a16="http://schemas.microsoft.com/office/drawing/2014/main" id="{7FD523D9-5079-4ECA-0716-CD6025459209}"/>
              </a:ext>
            </a:extLst>
          </xdr:cNvPr>
          <xdr:cNvSpPr/>
        </xdr:nvSpPr>
        <xdr:spPr>
          <a:xfrm>
            <a:off x="6209377" y="6586569"/>
            <a:ext cx="267623" cy="249019"/>
          </a:xfrm>
          <a:prstGeom prst="ellipse">
            <a:avLst/>
          </a:prstGeom>
          <a:noFill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9BC54FDB-2449-5105-818B-ED94A33033B5}"/>
              </a:ext>
            </a:extLst>
          </xdr:cNvPr>
          <xdr:cNvSpPr txBox="1"/>
        </xdr:nvSpPr>
        <xdr:spPr>
          <a:xfrm>
            <a:off x="6180703" y="6566648"/>
            <a:ext cx="277181" cy="2290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</xdr:grpSp>
    <xdr:clientData/>
  </xdr:twoCellAnchor>
  <xdr:twoCellAnchor>
    <xdr:from>
      <xdr:col>9</xdr:col>
      <xdr:colOff>76200</xdr:colOff>
      <xdr:row>73</xdr:row>
      <xdr:rowOff>76200</xdr:rowOff>
    </xdr:from>
    <xdr:to>
      <xdr:col>23</xdr:col>
      <xdr:colOff>123825</xdr:colOff>
      <xdr:row>73</xdr:row>
      <xdr:rowOff>76200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F3C18AC-5D73-476B-A708-DDE3BE6A5668}"/>
            </a:ext>
          </a:extLst>
        </xdr:cNvPr>
        <xdr:cNvCxnSpPr/>
      </xdr:nvCxnSpPr>
      <xdr:spPr>
        <a:xfrm>
          <a:off x="1362075" y="9477375"/>
          <a:ext cx="2047875" cy="0"/>
        </a:xfrm>
        <a:prstGeom prst="line">
          <a:avLst/>
        </a:prstGeom>
        <a:ln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219075</xdr:colOff>
      <xdr:row>85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3D5D9F6-EED0-4533-B3E6-2526586DDF00}"/>
            </a:ext>
          </a:extLst>
        </xdr:cNvPr>
        <xdr:cNvSpPr txBox="1"/>
      </xdr:nvSpPr>
      <xdr:spPr>
        <a:xfrm>
          <a:off x="10791825" y="1989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</xdr:col>
      <xdr:colOff>123825</xdr:colOff>
      <xdr:row>67</xdr:row>
      <xdr:rowOff>28575</xdr:rowOff>
    </xdr:from>
    <xdr:to>
      <xdr:col>31</xdr:col>
      <xdr:colOff>140392</xdr:colOff>
      <xdr:row>81</xdr:row>
      <xdr:rowOff>68330</xdr:rowOff>
    </xdr:to>
    <xdr:sp macro="" textlink="">
      <xdr:nvSpPr>
        <xdr:cNvPr id="19" name="角丸四角形 5">
          <a:extLst>
            <a:ext uri="{FF2B5EF4-FFF2-40B4-BE49-F238E27FC236}">
              <a16:creationId xmlns:a16="http://schemas.microsoft.com/office/drawing/2014/main" id="{2B77A5CC-B1BB-4E03-B5F6-0FC1D51677A3}"/>
            </a:ext>
          </a:extLst>
        </xdr:cNvPr>
        <xdr:cNvSpPr/>
      </xdr:nvSpPr>
      <xdr:spPr>
        <a:xfrm>
          <a:off x="409575" y="8572500"/>
          <a:ext cx="4159942" cy="1792355"/>
        </a:xfrm>
        <a:prstGeom prst="roundRect">
          <a:avLst/>
        </a:prstGeom>
        <a:solidFill>
          <a:schemeClr val="bg1"/>
        </a:solidFill>
        <a:ln w="38100"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 b="1">
              <a:solidFill>
                <a:schemeClr val="bg1">
                  <a:lumMod val="50000"/>
                </a:schemeClr>
              </a:solidFill>
            </a:rPr>
            <a:t>グランテック使用欄</a:t>
          </a:r>
          <a:endParaRPr kumimoji="1" lang="en-US" altLang="ja-JP" sz="16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52</xdr:col>
      <xdr:colOff>123825</xdr:colOff>
      <xdr:row>32</xdr:row>
      <xdr:rowOff>47625</xdr:rowOff>
    </xdr:from>
    <xdr:to>
      <xdr:col>59</xdr:col>
      <xdr:colOff>542927</xdr:colOff>
      <xdr:row>39</xdr:row>
      <xdr:rowOff>414</xdr:rowOff>
    </xdr:to>
    <xdr:sp macro="" textlink="">
      <xdr:nvSpPr>
        <xdr:cNvPr id="15" name="角丸四角形 7">
          <a:extLst>
            <a:ext uri="{FF2B5EF4-FFF2-40B4-BE49-F238E27FC236}">
              <a16:creationId xmlns:a16="http://schemas.microsoft.com/office/drawing/2014/main" id="{B52A20CE-AABF-455B-A30C-D48F613D0CB2}"/>
            </a:ext>
          </a:extLst>
        </xdr:cNvPr>
        <xdr:cNvSpPr/>
      </xdr:nvSpPr>
      <xdr:spPr>
        <a:xfrm>
          <a:off x="8639175" y="3990975"/>
          <a:ext cx="5219702" cy="886239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行が足りない場合は、請求書</a:t>
          </a:r>
          <a:r>
            <a:rPr kumimoji="1" lang="en-US" altLang="ja-JP" sz="1600" b="1">
              <a:solidFill>
                <a:sysClr val="windowText" lastClr="000000"/>
              </a:solidFill>
            </a:rPr>
            <a:t>(</a:t>
          </a:r>
          <a:r>
            <a:rPr kumimoji="1" lang="ja-JP" altLang="en-US" sz="1600" b="1">
              <a:solidFill>
                <a:sysClr val="windowText" lastClr="000000"/>
              </a:solidFill>
            </a:rPr>
            <a:t>材料･ﾘｰｽ･他</a:t>
          </a:r>
          <a:r>
            <a:rPr kumimoji="1" lang="en-US" altLang="ja-JP" sz="1600" b="1">
              <a:solidFill>
                <a:sysClr val="windowText" lastClr="000000"/>
              </a:solidFill>
            </a:rPr>
            <a:t>)</a:t>
          </a:r>
          <a:r>
            <a:rPr kumimoji="1" lang="ja-JP" altLang="en-US" sz="1600" b="1">
              <a:solidFill>
                <a:sysClr val="windowText" lastClr="000000"/>
              </a:solidFill>
            </a:rPr>
            <a:t>２ページに入力してください。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409575</xdr:colOff>
      <xdr:row>7</xdr:row>
      <xdr:rowOff>93106</xdr:rowOff>
    </xdr:from>
    <xdr:to>
      <xdr:col>28</xdr:col>
      <xdr:colOff>628650</xdr:colOff>
      <xdr:row>11</xdr:row>
      <xdr:rowOff>81681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543800" y="1836181"/>
          <a:ext cx="5867400" cy="1093475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＜提出用＞</a:t>
          </a:r>
          <a:r>
            <a:rPr kumimoji="1" lang="ja-JP" altLang="en-US" sz="1600" b="1">
              <a:solidFill>
                <a:sysClr val="windowText" lastClr="000000"/>
              </a:solidFill>
            </a:rPr>
            <a:t>を　</a:t>
          </a:r>
          <a:r>
            <a:rPr kumimoji="1" lang="ja-JP" altLang="en-US" sz="1600" b="1">
              <a:solidFill>
                <a:srgbClr val="FF0000"/>
              </a:solidFill>
            </a:rPr>
            <a:t>１枚</a:t>
          </a:r>
          <a:r>
            <a:rPr kumimoji="1" lang="ja-JP" altLang="en-US" sz="1600" b="1">
              <a:solidFill>
                <a:sysClr val="windowText" lastClr="000000"/>
              </a:solidFill>
            </a:rPr>
            <a:t>　印刷し、担当事業所に送付願います。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381000</xdr:colOff>
      <xdr:row>0</xdr:row>
      <xdr:rowOff>190500</xdr:rowOff>
    </xdr:from>
    <xdr:to>
      <xdr:col>29</xdr:col>
      <xdr:colOff>609600</xdr:colOff>
      <xdr:row>6</xdr:row>
      <xdr:rowOff>200025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515225" y="190500"/>
          <a:ext cx="6562725" cy="1476375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　　　　　　　</a:t>
          </a:r>
          <a:r>
            <a:rPr kumimoji="1" lang="ja-JP" altLang="en-US" sz="1600" b="1">
              <a:solidFill>
                <a:sysClr val="windowText" lastClr="000000"/>
              </a:solidFill>
            </a:rPr>
            <a:t>部分のみご入力ください。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（他は計算式が入っているため自動で入力されます。）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263192</xdr:colOff>
      <xdr:row>1</xdr:row>
      <xdr:rowOff>241295</xdr:rowOff>
    </xdr:from>
    <xdr:to>
      <xdr:col>19</xdr:col>
      <xdr:colOff>814285</xdr:colOff>
      <xdr:row>3</xdr:row>
      <xdr:rowOff>206747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7826042" y="507995"/>
          <a:ext cx="1208318" cy="403602"/>
        </a:xfrm>
        <a:prstGeom prst="rect">
          <a:avLst/>
        </a:prstGeom>
        <a:solidFill>
          <a:srgbClr val="B2FAF7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600" b="1"/>
            <a:t>青色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274081</xdr:rowOff>
    </xdr:from>
    <xdr:to>
      <xdr:col>28</xdr:col>
      <xdr:colOff>676275</xdr:colOff>
      <xdr:row>10</xdr:row>
      <xdr:rowOff>262656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62850" y="1740931"/>
          <a:ext cx="5895975" cy="1093475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＜提出用＞</a:t>
          </a:r>
          <a:r>
            <a:rPr kumimoji="1" lang="ja-JP" altLang="en-US" sz="1600" b="1">
              <a:solidFill>
                <a:sysClr val="windowText" lastClr="000000"/>
              </a:solidFill>
            </a:rPr>
            <a:t>を　</a:t>
          </a:r>
          <a:r>
            <a:rPr kumimoji="1" lang="ja-JP" altLang="en-US" sz="1600" b="1">
              <a:solidFill>
                <a:srgbClr val="FF0000"/>
              </a:solidFill>
            </a:rPr>
            <a:t>１枚</a:t>
          </a:r>
          <a:r>
            <a:rPr kumimoji="1" lang="ja-JP" altLang="en-US" sz="1600" b="1">
              <a:solidFill>
                <a:sysClr val="windowText" lastClr="000000"/>
              </a:solidFill>
            </a:rPr>
            <a:t>　印刷し、担当事業所に送付願います。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381000</xdr:colOff>
      <xdr:row>0</xdr:row>
      <xdr:rowOff>190500</xdr:rowOff>
    </xdr:from>
    <xdr:to>
      <xdr:col>29</xdr:col>
      <xdr:colOff>609600</xdr:colOff>
      <xdr:row>6</xdr:row>
      <xdr:rowOff>142875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515225" y="190500"/>
          <a:ext cx="6562725" cy="1419225"/>
        </a:xfrm>
        <a:prstGeom prst="roundRect">
          <a:avLst/>
        </a:prstGeom>
        <a:solidFill>
          <a:srgbClr val="99FF99"/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　　　　　　　</a:t>
          </a:r>
          <a:r>
            <a:rPr kumimoji="1" lang="ja-JP" altLang="en-US" sz="1600" b="1">
              <a:solidFill>
                <a:sysClr val="windowText" lastClr="000000"/>
              </a:solidFill>
            </a:rPr>
            <a:t>部分のみご入力ください。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（他は計算式が入っているため自動で入力されます。）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253667</xdr:colOff>
      <xdr:row>1</xdr:row>
      <xdr:rowOff>231770</xdr:rowOff>
    </xdr:from>
    <xdr:to>
      <xdr:col>19</xdr:col>
      <xdr:colOff>804760</xdr:colOff>
      <xdr:row>3</xdr:row>
      <xdr:rowOff>197222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7816517" y="498470"/>
          <a:ext cx="1208318" cy="403602"/>
        </a:xfrm>
        <a:prstGeom prst="rect">
          <a:avLst/>
        </a:prstGeom>
        <a:solidFill>
          <a:srgbClr val="B2FAF7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600" b="1"/>
            <a:t>青色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4669-C992-48AA-8F4F-3574597A744E}">
  <sheetPr>
    <tabColor rgb="FFFFFF00"/>
  </sheetPr>
  <dimension ref="A1:A25"/>
  <sheetViews>
    <sheetView tabSelected="1" workbookViewId="0"/>
  </sheetViews>
  <sheetFormatPr defaultRowHeight="13.5"/>
  <sheetData>
    <row r="1" spans="1:1">
      <c r="A1" s="85" t="s">
        <v>118</v>
      </c>
    </row>
    <row r="3" spans="1:1">
      <c r="A3" t="s">
        <v>119</v>
      </c>
    </row>
    <row r="5" spans="1:1">
      <c r="A5" t="s">
        <v>145</v>
      </c>
    </row>
    <row r="7" spans="1:1">
      <c r="A7" t="s">
        <v>120</v>
      </c>
    </row>
    <row r="9" spans="1:1">
      <c r="A9" t="s">
        <v>121</v>
      </c>
    </row>
    <row r="11" spans="1:1">
      <c r="A11" t="s">
        <v>122</v>
      </c>
    </row>
    <row r="13" spans="1:1">
      <c r="A13" t="s">
        <v>147</v>
      </c>
    </row>
    <row r="15" spans="1:1">
      <c r="A15" t="s">
        <v>124</v>
      </c>
    </row>
    <row r="16" spans="1:1">
      <c r="A16" t="s">
        <v>127</v>
      </c>
    </row>
    <row r="17" spans="1:1">
      <c r="A17" t="s">
        <v>123</v>
      </c>
    </row>
    <row r="18" spans="1:1">
      <c r="A18" t="s">
        <v>152</v>
      </c>
    </row>
    <row r="20" spans="1:1">
      <c r="A20" t="s">
        <v>125</v>
      </c>
    </row>
    <row r="21" spans="1:1">
      <c r="A21" t="s">
        <v>126</v>
      </c>
    </row>
    <row r="24" spans="1:1">
      <c r="A24" t="s">
        <v>153</v>
      </c>
    </row>
    <row r="25" spans="1:1">
      <c r="A25" t="s">
        <v>154</v>
      </c>
    </row>
  </sheetData>
  <sheetProtection sheet="1" objects="1" scenarios="1" formatCells="0" selectLockedCells="1"/>
  <phoneticPr fontId="2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4FF28-35DF-4069-9C50-1D1892AAA60A}">
  <sheetPr>
    <tabColor rgb="FFFF0000"/>
  </sheetPr>
  <dimension ref="A1:AY158"/>
  <sheetViews>
    <sheetView view="pageBreakPreview" zoomScaleNormal="100" zoomScaleSheetLayoutView="100" workbookViewId="0">
      <selection activeCell="D8" sqref="D8:E9"/>
    </sheetView>
  </sheetViews>
  <sheetFormatPr defaultRowHeight="13.5"/>
  <cols>
    <col min="1" max="11" width="2.25" style="1" customWidth="1"/>
    <col min="12" max="50" width="1.875" style="1" customWidth="1"/>
    <col min="51" max="51" width="7.125" style="1" customWidth="1"/>
    <col min="52" max="52" width="3.875" style="1" customWidth="1"/>
    <col min="53" max="53" width="5.625" style="1" customWidth="1"/>
    <col min="54" max="16384" width="9" style="1"/>
  </cols>
  <sheetData>
    <row r="1" spans="1:50" ht="13.5" customHeight="1">
      <c r="T1" s="125" t="s">
        <v>0</v>
      </c>
      <c r="U1" s="125"/>
      <c r="Y1" s="125" t="s">
        <v>1</v>
      </c>
      <c r="Z1" s="125"/>
      <c r="AD1" s="125" t="s">
        <v>2</v>
      </c>
      <c r="AE1" s="125"/>
    </row>
    <row r="2" spans="1:50" ht="14.25" customHeight="1" thickBot="1">
      <c r="R2" s="13"/>
      <c r="S2" s="13"/>
      <c r="T2" s="126"/>
      <c r="U2" s="126"/>
      <c r="V2" s="13"/>
      <c r="W2" s="13"/>
      <c r="X2" s="13"/>
      <c r="Y2" s="126"/>
      <c r="Z2" s="126"/>
      <c r="AA2" s="13"/>
      <c r="AB2" s="13"/>
      <c r="AC2" s="13"/>
      <c r="AD2" s="126"/>
      <c r="AE2" s="126"/>
      <c r="AF2" s="13"/>
      <c r="AG2" s="13"/>
      <c r="AR2" s="1" t="s">
        <v>75</v>
      </c>
    </row>
    <row r="3" spans="1:50" ht="12.95" customHeight="1" thickTop="1">
      <c r="T3" s="92"/>
      <c r="U3" s="92"/>
      <c r="Y3" s="92"/>
      <c r="Z3" s="92"/>
      <c r="AD3" s="92"/>
      <c r="AE3" s="92"/>
    </row>
    <row r="4" spans="1:50" ht="12.95" customHeight="1">
      <c r="AL4" s="1" t="s">
        <v>6</v>
      </c>
      <c r="AQ4" s="28"/>
      <c r="AR4" s="28"/>
      <c r="AS4" s="28"/>
      <c r="AT4" s="28"/>
      <c r="AU4" s="28"/>
    </row>
    <row r="5" spans="1:50" ht="13.5" customHeight="1">
      <c r="B5" s="127" t="s">
        <v>3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AL5" s="2"/>
      <c r="AM5" s="2"/>
      <c r="AN5" s="2"/>
      <c r="AO5" s="3"/>
      <c r="AP5" s="3"/>
      <c r="AQ5" s="28"/>
      <c r="AR5" s="28"/>
      <c r="AS5" s="28"/>
      <c r="AT5" s="28"/>
      <c r="AU5" s="28"/>
      <c r="AV5" s="28"/>
      <c r="AW5" s="28"/>
    </row>
    <row r="6" spans="1:50" ht="13.5" customHeight="1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AR6" s="3"/>
      <c r="AS6" s="3"/>
      <c r="AT6" s="3"/>
      <c r="AU6" s="3"/>
      <c r="AV6" s="3"/>
      <c r="AW6" s="3"/>
    </row>
    <row r="7" spans="1:50" ht="15.95" customHeight="1">
      <c r="B7" s="128" t="s">
        <v>5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F7" s="6" t="s">
        <v>77</v>
      </c>
      <c r="AG7" s="6"/>
      <c r="AH7" s="6"/>
      <c r="AI7" s="6"/>
      <c r="AJ7" s="114"/>
      <c r="AK7" s="122" t="str">
        <f>IF(AL7="免税事業者","","T")</f>
        <v>T</v>
      </c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</row>
    <row r="8" spans="1:50" ht="15.95" customHeight="1">
      <c r="B8" s="130" t="s">
        <v>7</v>
      </c>
      <c r="C8" s="130"/>
      <c r="D8" s="142"/>
      <c r="E8" s="142"/>
      <c r="F8" s="130" t="s">
        <v>8</v>
      </c>
      <c r="G8" s="130"/>
      <c r="H8" s="142"/>
      <c r="I8" s="142"/>
      <c r="J8" s="130" t="s">
        <v>9</v>
      </c>
      <c r="K8" s="130"/>
      <c r="L8" s="142"/>
      <c r="M8" s="142"/>
      <c r="N8" s="130" t="s">
        <v>10</v>
      </c>
      <c r="O8" s="130"/>
      <c r="P8" s="130"/>
      <c r="Q8" s="130"/>
      <c r="R8" s="130"/>
      <c r="AE8" s="2"/>
      <c r="AF8" s="2"/>
      <c r="AG8" s="2"/>
      <c r="AH8" s="3"/>
      <c r="AI8" s="3"/>
      <c r="AJ8" s="2"/>
      <c r="AK8" s="2"/>
      <c r="AL8" s="2"/>
      <c r="AM8" s="2"/>
      <c r="AN8" s="2"/>
      <c r="AO8" s="2"/>
      <c r="AP8" s="2"/>
    </row>
    <row r="9" spans="1:50" ht="13.5" customHeight="1">
      <c r="B9" s="130"/>
      <c r="C9" s="130"/>
      <c r="D9" s="142"/>
      <c r="E9" s="142"/>
      <c r="F9" s="130"/>
      <c r="G9" s="130"/>
      <c r="H9" s="142"/>
      <c r="I9" s="142"/>
      <c r="J9" s="130"/>
      <c r="K9" s="130"/>
      <c r="L9" s="142"/>
      <c r="M9" s="142"/>
      <c r="N9" s="130"/>
      <c r="O9" s="130"/>
      <c r="P9" s="130"/>
      <c r="Q9" s="130"/>
      <c r="R9" s="130"/>
      <c r="AE9" s="2"/>
      <c r="AF9" s="2"/>
      <c r="AG9" s="2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2.95" customHeight="1">
      <c r="A10" s="131" t="s">
        <v>11</v>
      </c>
      <c r="B10" s="132"/>
      <c r="C10" s="132"/>
      <c r="D10" s="132"/>
      <c r="E10" s="132"/>
      <c r="F10" s="132"/>
      <c r="G10" s="132"/>
      <c r="H10" s="132"/>
      <c r="I10" s="135"/>
      <c r="J10" s="135"/>
      <c r="K10" s="135"/>
      <c r="L10" s="135"/>
      <c r="M10" s="135"/>
      <c r="N10" s="135"/>
      <c r="O10" s="135"/>
      <c r="P10" s="135"/>
      <c r="Q10" s="137" t="s">
        <v>12</v>
      </c>
      <c r="R10" s="137"/>
      <c r="S10" s="137"/>
      <c r="T10" s="137"/>
      <c r="U10" s="137"/>
      <c r="V10" s="137"/>
      <c r="W10" s="137"/>
      <c r="X10" s="135"/>
      <c r="Y10" s="135"/>
      <c r="Z10" s="135"/>
      <c r="AA10" s="135"/>
      <c r="AB10" s="135"/>
      <c r="AC10" s="139"/>
      <c r="AE10" s="141" t="s">
        <v>51</v>
      </c>
      <c r="AF10" s="141"/>
      <c r="AG10" s="141"/>
      <c r="AH10" s="143"/>
      <c r="AI10" s="143"/>
      <c r="AJ10" s="143"/>
      <c r="AK10" s="94" t="s">
        <v>13</v>
      </c>
      <c r="AL10" s="296"/>
      <c r="AM10" s="296"/>
      <c r="AN10" s="296"/>
      <c r="AO10" s="296"/>
      <c r="AP10" s="296"/>
      <c r="AQ10" s="4"/>
      <c r="AR10" s="4"/>
      <c r="AS10" s="4"/>
      <c r="AT10" s="4"/>
      <c r="AU10" s="4"/>
      <c r="AV10" s="4"/>
      <c r="AW10" s="4"/>
      <c r="AX10" s="4"/>
    </row>
    <row r="11" spans="1:50" ht="12.95" customHeight="1">
      <c r="A11" s="133"/>
      <c r="B11" s="134"/>
      <c r="C11" s="134"/>
      <c r="D11" s="134"/>
      <c r="E11" s="134"/>
      <c r="F11" s="134"/>
      <c r="G11" s="134"/>
      <c r="H11" s="134"/>
      <c r="I11" s="136"/>
      <c r="J11" s="136"/>
      <c r="K11" s="136"/>
      <c r="L11" s="136"/>
      <c r="M11" s="136"/>
      <c r="N11" s="136"/>
      <c r="O11" s="136"/>
      <c r="P11" s="136"/>
      <c r="Q11" s="138"/>
      <c r="R11" s="138"/>
      <c r="S11" s="138"/>
      <c r="T11" s="138"/>
      <c r="U11" s="138"/>
      <c r="V11" s="138"/>
      <c r="W11" s="138"/>
      <c r="X11" s="136"/>
      <c r="Y11" s="136"/>
      <c r="Z11" s="136"/>
      <c r="AA11" s="136"/>
      <c r="AB11" s="136"/>
      <c r="AC11" s="140"/>
      <c r="AE11" s="141" t="s">
        <v>14</v>
      </c>
      <c r="AF11" s="141"/>
      <c r="AG11" s="141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</row>
    <row r="12" spans="1:50" ht="12.95" customHeight="1">
      <c r="A12" s="133" t="s">
        <v>15</v>
      </c>
      <c r="B12" s="134"/>
      <c r="C12" s="134"/>
      <c r="D12" s="134"/>
      <c r="E12" s="134"/>
      <c r="F12" s="134"/>
      <c r="G12" s="134"/>
      <c r="H12" s="134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6"/>
      <c r="AE12" s="141"/>
      <c r="AF12" s="141"/>
      <c r="AG12" s="141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</row>
    <row r="13" spans="1:50" ht="12.95" customHeight="1">
      <c r="A13" s="133"/>
      <c r="B13" s="134"/>
      <c r="C13" s="134"/>
      <c r="D13" s="134"/>
      <c r="E13" s="134"/>
      <c r="F13" s="134"/>
      <c r="G13" s="134"/>
      <c r="H13" s="134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6"/>
      <c r="AE13" s="141" t="s">
        <v>16</v>
      </c>
      <c r="AF13" s="141"/>
      <c r="AG13" s="141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</row>
    <row r="14" spans="1:50" ht="12.95" customHeight="1">
      <c r="A14" s="133" t="s">
        <v>17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47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9"/>
      <c r="AE14" s="141"/>
      <c r="AF14" s="141"/>
      <c r="AG14" s="141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</row>
    <row r="15" spans="1:50" ht="12.95" customHeight="1">
      <c r="A15" s="13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50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2"/>
      <c r="AE15" s="153" t="s">
        <v>72</v>
      </c>
      <c r="AF15" s="153"/>
      <c r="AG15" s="153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</row>
    <row r="16" spans="1:50" ht="12.95" customHeight="1">
      <c r="A16" s="133" t="s">
        <v>18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47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9"/>
    </row>
    <row r="17" spans="1:51" ht="12.95" customHeight="1">
      <c r="A17" s="133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50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2"/>
      <c r="AE17" s="141" t="s">
        <v>19</v>
      </c>
      <c r="AF17" s="141"/>
      <c r="AG17" s="141"/>
      <c r="AH17" s="141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42" t="s">
        <v>20</v>
      </c>
      <c r="AU17" s="142"/>
      <c r="AV17" s="142"/>
      <c r="AW17" s="142"/>
      <c r="AX17" s="142"/>
    </row>
    <row r="18" spans="1:51" ht="12.95" customHeight="1">
      <c r="A18" s="133" t="s">
        <v>21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59" t="str">
        <f>IF(L14="","",L14+L16)</f>
        <v/>
      </c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1"/>
      <c r="AE18" s="155"/>
      <c r="AF18" s="155"/>
      <c r="AG18" s="155"/>
      <c r="AH18" s="155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8"/>
      <c r="AU18" s="158"/>
      <c r="AV18" s="158"/>
      <c r="AW18" s="158"/>
      <c r="AX18" s="158"/>
    </row>
    <row r="19" spans="1:51" ht="12.95" customHeight="1">
      <c r="A19" s="133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62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4"/>
      <c r="AE19" s="5"/>
      <c r="AF19" s="5"/>
      <c r="AG19" s="5"/>
      <c r="AH19" s="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6" t="s">
        <v>83</v>
      </c>
      <c r="AU19" s="166"/>
      <c r="AV19" s="166" t="s">
        <v>22</v>
      </c>
      <c r="AW19" s="166"/>
      <c r="AX19" s="166"/>
    </row>
    <row r="20" spans="1:51" ht="12.95" customHeight="1">
      <c r="A20" s="133" t="s">
        <v>146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47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9"/>
      <c r="AE20" s="6"/>
      <c r="AF20" s="6"/>
      <c r="AG20" s="6"/>
      <c r="AH20" s="6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8"/>
      <c r="AU20" s="158"/>
      <c r="AV20" s="158"/>
      <c r="AW20" s="158"/>
      <c r="AX20" s="158"/>
    </row>
    <row r="21" spans="1:51" ht="12.95" customHeight="1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50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2"/>
      <c r="AE21" s="196" t="s">
        <v>23</v>
      </c>
      <c r="AF21" s="196"/>
      <c r="AG21" s="196"/>
      <c r="AH21" s="196"/>
      <c r="AI21" s="166"/>
      <c r="AJ21" s="166"/>
      <c r="AK21" s="166"/>
      <c r="AL21" s="166"/>
      <c r="AM21" s="166"/>
      <c r="AN21" s="198" t="s">
        <v>24</v>
      </c>
      <c r="AO21" s="198"/>
      <c r="AP21" s="200"/>
      <c r="AQ21" s="200"/>
      <c r="AR21" s="200"/>
      <c r="AS21" s="200"/>
      <c r="AT21" s="200"/>
      <c r="AU21" s="200"/>
      <c r="AV21" s="200"/>
      <c r="AW21" s="200"/>
      <c r="AX21" s="200"/>
    </row>
    <row r="22" spans="1:51" ht="12.95" customHeight="1">
      <c r="A22" s="133" t="s">
        <v>116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47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9"/>
      <c r="AE22" s="197"/>
      <c r="AF22" s="197"/>
      <c r="AG22" s="197"/>
      <c r="AH22" s="197"/>
      <c r="AI22" s="158"/>
      <c r="AJ22" s="158"/>
      <c r="AK22" s="158"/>
      <c r="AL22" s="158"/>
      <c r="AM22" s="158"/>
      <c r="AN22" s="199"/>
      <c r="AO22" s="199"/>
      <c r="AP22" s="201"/>
      <c r="AQ22" s="201"/>
      <c r="AR22" s="201"/>
      <c r="AS22" s="201"/>
      <c r="AT22" s="201"/>
      <c r="AU22" s="201"/>
      <c r="AV22" s="201"/>
      <c r="AW22" s="201"/>
      <c r="AX22" s="201"/>
    </row>
    <row r="23" spans="1:51" ht="12.95" customHeight="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50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2"/>
      <c r="AE23" s="190" t="s">
        <v>52</v>
      </c>
      <c r="AF23" s="190"/>
      <c r="AG23" s="190"/>
      <c r="AH23" s="190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</row>
    <row r="24" spans="1:51" ht="12.95" customHeight="1">
      <c r="A24" s="202" t="s">
        <v>25</v>
      </c>
      <c r="B24" s="203"/>
      <c r="C24" s="204"/>
      <c r="D24" s="205"/>
      <c r="E24" s="206"/>
      <c r="F24" s="207" t="s">
        <v>26</v>
      </c>
      <c r="G24" s="208"/>
      <c r="H24" s="208"/>
      <c r="I24" s="208"/>
      <c r="J24" s="208"/>
      <c r="K24" s="208"/>
      <c r="L24" s="169" t="str">
        <f>IF(L20="","",L20-L22)</f>
        <v/>
      </c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1"/>
      <c r="AE24" s="194" t="s">
        <v>28</v>
      </c>
      <c r="AF24" s="194"/>
      <c r="AG24" s="194"/>
      <c r="AH24" s="194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</row>
    <row r="25" spans="1:51" ht="12.95" customHeight="1">
      <c r="A25" s="202"/>
      <c r="B25" s="203"/>
      <c r="C25" s="204"/>
      <c r="D25" s="205"/>
      <c r="E25" s="206"/>
      <c r="F25" s="207"/>
      <c r="G25" s="208"/>
      <c r="H25" s="208"/>
      <c r="I25" s="208"/>
      <c r="J25" s="208"/>
      <c r="K25" s="208"/>
      <c r="L25" s="187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9"/>
      <c r="AE25" s="194"/>
      <c r="AF25" s="194"/>
      <c r="AG25" s="194"/>
      <c r="AH25" s="194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</row>
    <row r="26" spans="1:51" ht="12.95" customHeight="1">
      <c r="A26" s="133" t="s">
        <v>27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92">
        <v>0.1</v>
      </c>
      <c r="M26" s="193"/>
      <c r="N26" s="193"/>
      <c r="O26" s="169" t="str">
        <f>IF(L24="","",IF(L26="非課税","0",IF(L26="対象外","0",IF(L26="","0",L24*L26))))</f>
        <v/>
      </c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1"/>
      <c r="AY26" s="15"/>
    </row>
    <row r="27" spans="1:51" ht="12.95" customHeight="1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93"/>
      <c r="M27" s="193"/>
      <c r="N27" s="193"/>
      <c r="O27" s="187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9"/>
      <c r="AY27" s="95"/>
    </row>
    <row r="28" spans="1:51" ht="12.95" customHeight="1">
      <c r="A28" s="133" t="s">
        <v>29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69" t="str">
        <f>IFERROR(IF(L24="","",L24+O26),"")</f>
        <v/>
      </c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1"/>
      <c r="AY28" s="95"/>
    </row>
    <row r="29" spans="1:51" ht="12.95" customHeight="1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72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4"/>
      <c r="AY29" s="95"/>
    </row>
    <row r="30" spans="1:51" ht="9.9499999999999993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42"/>
      <c r="M30" s="42"/>
      <c r="N30" s="42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Y30" s="95"/>
    </row>
    <row r="31" spans="1:51" ht="9.9499999999999993" customHeight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51" ht="9.9499999999999993" customHeight="1">
      <c r="A32" s="175" t="s">
        <v>30</v>
      </c>
      <c r="B32" s="176"/>
      <c r="C32" s="176"/>
      <c r="D32" s="176"/>
      <c r="E32" s="176"/>
      <c r="F32" s="176"/>
      <c r="G32" s="176"/>
      <c r="H32" s="176"/>
      <c r="I32" s="177"/>
      <c r="J32" s="175" t="s">
        <v>113</v>
      </c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7"/>
      <c r="Z32" s="97"/>
      <c r="AA32" s="300" t="s">
        <v>117</v>
      </c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300"/>
      <c r="AV32" s="300"/>
      <c r="AW32" s="98"/>
      <c r="AX32" s="98"/>
    </row>
    <row r="33" spans="1:50" ht="9.9499999999999993" customHeight="1">
      <c r="A33" s="178"/>
      <c r="B33" s="179"/>
      <c r="C33" s="179"/>
      <c r="D33" s="179"/>
      <c r="E33" s="179"/>
      <c r="F33" s="179"/>
      <c r="G33" s="179"/>
      <c r="H33" s="179"/>
      <c r="I33" s="180"/>
      <c r="J33" s="178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80"/>
      <c r="Z33" s="97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98"/>
      <c r="AX33" s="98"/>
    </row>
    <row r="34" spans="1:50" ht="9.9499999999999993" customHeight="1">
      <c r="A34" s="175" t="s">
        <v>31</v>
      </c>
      <c r="B34" s="176"/>
      <c r="C34" s="176"/>
      <c r="D34" s="176"/>
      <c r="E34" s="176"/>
      <c r="F34" s="176"/>
      <c r="G34" s="176"/>
      <c r="H34" s="176"/>
      <c r="I34" s="177"/>
      <c r="J34" s="181" t="s">
        <v>115</v>
      </c>
      <c r="K34" s="182" t="s">
        <v>112</v>
      </c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3"/>
      <c r="Z34" s="97"/>
      <c r="AA34" s="11"/>
      <c r="AB34" s="7"/>
      <c r="AC34" s="7"/>
      <c r="AD34" s="8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</row>
    <row r="35" spans="1:50" ht="9.9499999999999993" customHeight="1">
      <c r="A35" s="178"/>
      <c r="B35" s="179"/>
      <c r="C35" s="179"/>
      <c r="D35" s="179"/>
      <c r="E35" s="179"/>
      <c r="F35" s="179"/>
      <c r="G35" s="179"/>
      <c r="H35" s="179"/>
      <c r="I35" s="180"/>
      <c r="J35" s="184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6"/>
      <c r="Z35" s="97"/>
      <c r="AA35" s="11"/>
      <c r="AB35" s="7"/>
      <c r="AC35" s="7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9.9499999999999993" customHeight="1">
      <c r="A36" s="175"/>
      <c r="B36" s="176"/>
      <c r="C36" s="176"/>
      <c r="D36" s="176"/>
      <c r="E36" s="176"/>
      <c r="F36" s="176"/>
      <c r="G36" s="176"/>
      <c r="H36" s="176"/>
      <c r="I36" s="177"/>
      <c r="J36" s="181" t="s">
        <v>115</v>
      </c>
      <c r="K36" s="182" t="s">
        <v>112</v>
      </c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3"/>
      <c r="Z36" s="100"/>
      <c r="AA36" s="220" t="s">
        <v>33</v>
      </c>
      <c r="AB36" s="221"/>
      <c r="AC36" s="221"/>
      <c r="AD36" s="222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</row>
    <row r="37" spans="1:50" ht="9.9499999999999993" customHeight="1">
      <c r="A37" s="178"/>
      <c r="B37" s="179"/>
      <c r="C37" s="179"/>
      <c r="D37" s="179"/>
      <c r="E37" s="179"/>
      <c r="F37" s="179"/>
      <c r="G37" s="179"/>
      <c r="H37" s="179"/>
      <c r="I37" s="180"/>
      <c r="J37" s="184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6"/>
      <c r="Z37" s="100"/>
      <c r="AA37" s="101"/>
      <c r="AB37" s="102"/>
      <c r="AC37" s="102"/>
      <c r="AD37" s="103"/>
      <c r="AE37" s="211"/>
      <c r="AF37" s="212"/>
      <c r="AG37" s="212"/>
      <c r="AH37" s="213"/>
      <c r="AI37" s="211"/>
      <c r="AJ37" s="212"/>
      <c r="AK37" s="212"/>
      <c r="AL37" s="213"/>
      <c r="AM37" s="211"/>
      <c r="AN37" s="212"/>
      <c r="AO37" s="212"/>
      <c r="AP37" s="213"/>
      <c r="AQ37" s="211"/>
      <c r="AR37" s="212"/>
      <c r="AS37" s="212"/>
      <c r="AT37" s="213"/>
      <c r="AU37" s="211"/>
      <c r="AV37" s="212"/>
      <c r="AW37" s="212"/>
      <c r="AX37" s="213"/>
    </row>
    <row r="38" spans="1:50" ht="9.9499999999999993" customHeight="1">
      <c r="A38" s="175"/>
      <c r="B38" s="176"/>
      <c r="C38" s="176"/>
      <c r="D38" s="176"/>
      <c r="E38" s="176"/>
      <c r="F38" s="176"/>
      <c r="G38" s="176"/>
      <c r="H38" s="176"/>
      <c r="I38" s="177"/>
      <c r="J38" s="181" t="s">
        <v>115</v>
      </c>
      <c r="K38" s="182" t="s">
        <v>112</v>
      </c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3"/>
      <c r="Z38" s="100"/>
      <c r="AA38" s="86"/>
      <c r="AB38" s="21"/>
      <c r="AC38" s="21"/>
      <c r="AD38" s="87"/>
      <c r="AE38" s="214"/>
      <c r="AF38" s="215"/>
      <c r="AG38" s="215"/>
      <c r="AH38" s="216"/>
      <c r="AI38" s="214"/>
      <c r="AJ38" s="215"/>
      <c r="AK38" s="215"/>
      <c r="AL38" s="216"/>
      <c r="AM38" s="214"/>
      <c r="AN38" s="215"/>
      <c r="AO38" s="215"/>
      <c r="AP38" s="216"/>
      <c r="AQ38" s="214"/>
      <c r="AR38" s="215"/>
      <c r="AS38" s="215"/>
      <c r="AT38" s="216"/>
      <c r="AU38" s="214"/>
      <c r="AV38" s="215"/>
      <c r="AW38" s="215"/>
      <c r="AX38" s="216"/>
    </row>
    <row r="39" spans="1:50" ht="9.9499999999999993" customHeight="1">
      <c r="A39" s="178"/>
      <c r="B39" s="179"/>
      <c r="C39" s="179"/>
      <c r="D39" s="179"/>
      <c r="E39" s="179"/>
      <c r="F39" s="179"/>
      <c r="G39" s="179"/>
      <c r="H39" s="179"/>
      <c r="I39" s="180"/>
      <c r="J39" s="184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6"/>
      <c r="Z39" s="100"/>
      <c r="AA39" s="86"/>
      <c r="AB39" s="21"/>
      <c r="AC39" s="21"/>
      <c r="AD39" s="87"/>
      <c r="AE39" s="214"/>
      <c r="AF39" s="215"/>
      <c r="AG39" s="215"/>
      <c r="AH39" s="216"/>
      <c r="AI39" s="214"/>
      <c r="AJ39" s="215"/>
      <c r="AK39" s="215"/>
      <c r="AL39" s="216"/>
      <c r="AM39" s="214"/>
      <c r="AN39" s="215"/>
      <c r="AO39" s="215"/>
      <c r="AP39" s="216"/>
      <c r="AQ39" s="214"/>
      <c r="AR39" s="215"/>
      <c r="AS39" s="215"/>
      <c r="AT39" s="216"/>
      <c r="AU39" s="214"/>
      <c r="AV39" s="215"/>
      <c r="AW39" s="215"/>
      <c r="AX39" s="216"/>
    </row>
    <row r="40" spans="1:50" ht="11.1" customHeight="1">
      <c r="A40" s="175" t="s">
        <v>114</v>
      </c>
      <c r="B40" s="176"/>
      <c r="C40" s="176"/>
      <c r="D40" s="176"/>
      <c r="E40" s="176"/>
      <c r="F40" s="176"/>
      <c r="G40" s="176"/>
      <c r="H40" s="176"/>
      <c r="I40" s="177"/>
      <c r="J40" s="181" t="s">
        <v>115</v>
      </c>
      <c r="K40" s="182" t="s">
        <v>112</v>
      </c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3"/>
      <c r="Z40" s="100"/>
      <c r="AA40" s="86"/>
      <c r="AB40" s="21"/>
      <c r="AC40" s="21"/>
      <c r="AD40" s="87"/>
      <c r="AE40" s="214"/>
      <c r="AF40" s="215"/>
      <c r="AG40" s="215"/>
      <c r="AH40" s="216"/>
      <c r="AI40" s="214"/>
      <c r="AJ40" s="215"/>
      <c r="AK40" s="215"/>
      <c r="AL40" s="216"/>
      <c r="AM40" s="214"/>
      <c r="AN40" s="215"/>
      <c r="AO40" s="215"/>
      <c r="AP40" s="216"/>
      <c r="AQ40" s="214"/>
      <c r="AR40" s="215"/>
      <c r="AS40" s="215"/>
      <c r="AT40" s="216"/>
      <c r="AU40" s="214"/>
      <c r="AV40" s="215"/>
      <c r="AW40" s="215"/>
      <c r="AX40" s="216"/>
    </row>
    <row r="41" spans="1:50" ht="11.1" customHeight="1">
      <c r="A41" s="178"/>
      <c r="B41" s="179"/>
      <c r="C41" s="179"/>
      <c r="D41" s="179"/>
      <c r="E41" s="179"/>
      <c r="F41" s="179"/>
      <c r="G41" s="179"/>
      <c r="H41" s="179"/>
      <c r="I41" s="180"/>
      <c r="J41" s="184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6"/>
      <c r="Z41" s="100"/>
      <c r="AA41" s="88"/>
      <c r="AB41" s="89"/>
      <c r="AC41" s="89"/>
      <c r="AD41" s="90"/>
      <c r="AE41" s="217"/>
      <c r="AF41" s="218"/>
      <c r="AG41" s="218"/>
      <c r="AH41" s="219"/>
      <c r="AI41" s="217"/>
      <c r="AJ41" s="218"/>
      <c r="AK41" s="218"/>
      <c r="AL41" s="219"/>
      <c r="AM41" s="217"/>
      <c r="AN41" s="218"/>
      <c r="AO41" s="218"/>
      <c r="AP41" s="219"/>
      <c r="AQ41" s="217"/>
      <c r="AR41" s="218"/>
      <c r="AS41" s="218"/>
      <c r="AT41" s="219"/>
      <c r="AU41" s="217"/>
      <c r="AV41" s="218"/>
      <c r="AW41" s="218"/>
      <c r="AX41" s="219"/>
    </row>
    <row r="42" spans="1:50" ht="9.9499999999999993" customHeight="1">
      <c r="A42" s="9"/>
      <c r="B42" s="9"/>
      <c r="C42" s="9"/>
      <c r="D42" s="9"/>
      <c r="E42" s="9"/>
      <c r="F42" s="9"/>
      <c r="G42" s="9"/>
      <c r="H42" s="9"/>
      <c r="I42" s="9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</row>
    <row r="43" spans="1:50" ht="11.1" customHeight="1">
      <c r="A43" s="209" t="s">
        <v>34</v>
      </c>
      <c r="B43" s="209"/>
      <c r="C43" s="209"/>
      <c r="D43" s="209"/>
      <c r="E43" s="20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</row>
    <row r="44" spans="1:50" ht="11.1" customHeight="1">
      <c r="A44" s="209"/>
      <c r="B44" s="209"/>
      <c r="C44" s="209"/>
      <c r="D44" s="209"/>
      <c r="E44" s="20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</row>
    <row r="45" spans="1:50" ht="11.1" customHeight="1">
      <c r="A45" s="182" t="s">
        <v>35</v>
      </c>
      <c r="B45" s="182"/>
      <c r="C45" s="182"/>
      <c r="D45" s="182"/>
      <c r="E45" s="182"/>
      <c r="F45" s="176" t="s">
        <v>61</v>
      </c>
      <c r="G45" s="176"/>
      <c r="H45" s="225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76" t="s">
        <v>32</v>
      </c>
      <c r="V45" s="176"/>
      <c r="W45" s="176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12"/>
      <c r="AI45" s="12"/>
      <c r="AJ45" s="12"/>
      <c r="AK45" s="12"/>
      <c r="AL45" s="12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1.1" customHeight="1">
      <c r="A46" s="185"/>
      <c r="B46" s="185"/>
      <c r="C46" s="185"/>
      <c r="D46" s="185"/>
      <c r="E46" s="185"/>
      <c r="F46" s="179"/>
      <c r="G46" s="179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79"/>
      <c r="V46" s="179"/>
      <c r="W46" s="179"/>
      <c r="X46" s="11"/>
      <c r="Y46" s="11"/>
      <c r="Z46" s="11"/>
      <c r="AA46" s="11"/>
      <c r="AB46" s="11"/>
      <c r="AC46" s="11"/>
      <c r="AD46" s="11"/>
      <c r="AE46" s="11"/>
      <c r="AF46" s="11"/>
      <c r="AG46" s="12"/>
      <c r="AH46" s="12"/>
      <c r="AI46" s="12"/>
      <c r="AJ46" s="12"/>
      <c r="AK46" s="12"/>
      <c r="AL46" s="12"/>
      <c r="AM46" s="8"/>
      <c r="AN46" s="8"/>
      <c r="AO46" s="8"/>
      <c r="AP46" s="8"/>
      <c r="AQ46" s="8"/>
      <c r="AR46" s="8"/>
      <c r="AS46" s="8"/>
      <c r="AT46" s="8"/>
      <c r="AU46" s="8"/>
      <c r="AV46" s="104"/>
      <c r="AW46" s="8"/>
      <c r="AX46" s="8"/>
    </row>
    <row r="47" spans="1:50" ht="11.1" customHeight="1">
      <c r="A47" s="182" t="s">
        <v>36</v>
      </c>
      <c r="B47" s="182"/>
      <c r="C47" s="182"/>
      <c r="D47" s="182"/>
      <c r="E47" s="182"/>
      <c r="F47" s="209" t="s">
        <v>78</v>
      </c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8"/>
      <c r="AV47" s="8"/>
      <c r="AW47" s="8"/>
      <c r="AX47" s="8"/>
    </row>
    <row r="48" spans="1:50" ht="11.1" customHeight="1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8"/>
      <c r="AV48" s="8"/>
      <c r="AW48" s="8"/>
      <c r="AX48" s="8"/>
    </row>
    <row r="49" spans="1:50" ht="11.1" customHeight="1">
      <c r="A49" s="209" t="s">
        <v>37</v>
      </c>
      <c r="B49" s="209"/>
      <c r="C49" s="209"/>
      <c r="D49" s="209"/>
      <c r="E49" s="209"/>
      <c r="F49" s="182" t="s">
        <v>38</v>
      </c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1"/>
      <c r="AV49" s="11"/>
      <c r="AW49" s="11"/>
      <c r="AX49" s="11"/>
    </row>
    <row r="50" spans="1:50" ht="11.1" customHeight="1">
      <c r="A50" s="209"/>
      <c r="B50" s="209"/>
      <c r="C50" s="209"/>
      <c r="D50" s="209"/>
      <c r="E50" s="209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1"/>
      <c r="AV50" s="11"/>
      <c r="AW50" s="11"/>
      <c r="AX50" s="11"/>
    </row>
    <row r="51" spans="1:50" ht="11.1" customHeight="1">
      <c r="A51" s="223" t="s">
        <v>39</v>
      </c>
      <c r="B51" s="223"/>
      <c r="C51" s="223"/>
      <c r="D51" s="223"/>
      <c r="E51" s="223"/>
      <c r="F51" s="176" t="s">
        <v>61</v>
      </c>
      <c r="G51" s="176"/>
      <c r="H51" s="225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76" t="s">
        <v>32</v>
      </c>
      <c r="V51" s="176"/>
      <c r="W51" s="176"/>
      <c r="X51" s="226" t="s">
        <v>40</v>
      </c>
      <c r="Y51" s="226"/>
      <c r="Z51" s="226"/>
      <c r="AA51" s="226"/>
      <c r="AB51" s="226"/>
      <c r="AC51" s="176" t="s">
        <v>61</v>
      </c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 t="s">
        <v>32</v>
      </c>
      <c r="AS51" s="176"/>
      <c r="AT51" s="176"/>
      <c r="AU51" s="11"/>
      <c r="AV51" s="11"/>
      <c r="AW51" s="11"/>
      <c r="AX51" s="11"/>
    </row>
    <row r="52" spans="1:50" ht="11.1" customHeight="1">
      <c r="A52" s="224"/>
      <c r="B52" s="224"/>
      <c r="C52" s="224"/>
      <c r="D52" s="224"/>
      <c r="E52" s="224"/>
      <c r="F52" s="179"/>
      <c r="G52" s="179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79"/>
      <c r="V52" s="179"/>
      <c r="W52" s="179"/>
      <c r="X52" s="227"/>
      <c r="Y52" s="227"/>
      <c r="Z52" s="227"/>
      <c r="AA52" s="227"/>
      <c r="AB52" s="227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1"/>
      <c r="AV52" s="11"/>
      <c r="AW52" s="11"/>
      <c r="AX52" s="11"/>
    </row>
    <row r="53" spans="1:50" ht="11.1" customHeight="1">
      <c r="A53" s="182" t="s">
        <v>41</v>
      </c>
      <c r="B53" s="182"/>
      <c r="C53" s="182"/>
      <c r="D53" s="182"/>
      <c r="E53" s="182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1"/>
      <c r="AV53" s="11"/>
      <c r="AW53" s="11"/>
      <c r="AX53" s="11"/>
    </row>
    <row r="54" spans="1:50" ht="11.1" customHeight="1">
      <c r="A54" s="185"/>
      <c r="B54" s="185"/>
      <c r="C54" s="185"/>
      <c r="D54" s="185"/>
      <c r="E54" s="185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1"/>
      <c r="AV54" s="11"/>
      <c r="AW54" s="11"/>
      <c r="AX54" s="11"/>
    </row>
    <row r="55" spans="1:50" ht="9.9499999999999993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1"/>
      <c r="AV55" s="11"/>
      <c r="AW55" s="11"/>
      <c r="AX55" s="11"/>
    </row>
    <row r="56" spans="1:50" ht="9.9499999999999993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1"/>
      <c r="AV56" s="11"/>
      <c r="AW56" s="11"/>
      <c r="AX56" s="11"/>
    </row>
    <row r="57" spans="1:50" ht="11.1" customHeight="1">
      <c r="A57" s="231" t="s">
        <v>42</v>
      </c>
      <c r="B57" s="231"/>
      <c r="C57" s="231"/>
      <c r="D57" s="231"/>
      <c r="E57" s="231"/>
      <c r="F57" s="209" t="s">
        <v>43</v>
      </c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10"/>
      <c r="AV57" s="10"/>
      <c r="AW57" s="10"/>
      <c r="AX57" s="10"/>
    </row>
    <row r="58" spans="1:50" ht="11.1" customHeight="1">
      <c r="A58" s="231"/>
      <c r="B58" s="231"/>
      <c r="C58" s="231"/>
      <c r="D58" s="231"/>
      <c r="E58" s="231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10"/>
      <c r="AV58" s="10"/>
      <c r="AW58" s="10"/>
      <c r="AX58" s="10"/>
    </row>
    <row r="59" spans="1:50" ht="11.1" customHeight="1">
      <c r="A59" s="48"/>
      <c r="B59" s="48"/>
      <c r="C59" s="48"/>
      <c r="D59" s="48"/>
      <c r="E59" s="48"/>
      <c r="F59" s="209" t="s">
        <v>44</v>
      </c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11"/>
      <c r="AV59" s="11"/>
      <c r="AW59" s="11"/>
      <c r="AX59" s="11"/>
    </row>
    <row r="60" spans="1:50" ht="11.1" customHeight="1">
      <c r="A60" s="105"/>
      <c r="B60" s="105"/>
      <c r="C60" s="105"/>
      <c r="D60" s="105"/>
      <c r="E60" s="10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1"/>
      <c r="AV60" s="11"/>
      <c r="AW60" s="11"/>
      <c r="AX60" s="11"/>
    </row>
    <row r="61" spans="1:50" ht="11.1" customHeight="1">
      <c r="A61" s="182" t="s">
        <v>45</v>
      </c>
      <c r="B61" s="182"/>
      <c r="C61" s="182"/>
      <c r="D61" s="182"/>
      <c r="E61" s="182"/>
      <c r="F61" s="176" t="s">
        <v>61</v>
      </c>
      <c r="G61" s="176"/>
      <c r="H61" s="225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76" t="s">
        <v>46</v>
      </c>
      <c r="V61" s="176"/>
      <c r="W61" s="176"/>
      <c r="X61" s="106"/>
      <c r="Y61" s="106"/>
      <c r="Z61" s="106"/>
      <c r="AA61" s="106"/>
      <c r="AB61" s="106"/>
      <c r="AC61" s="106"/>
      <c r="AD61" s="106"/>
      <c r="AE61" s="106"/>
      <c r="AF61" s="106"/>
      <c r="AG61" s="10"/>
      <c r="AH61" s="10"/>
      <c r="AI61" s="12"/>
      <c r="AJ61" s="12"/>
      <c r="AK61" s="12"/>
      <c r="AL61" s="12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ht="11.1" customHeight="1">
      <c r="A62" s="185"/>
      <c r="B62" s="185"/>
      <c r="C62" s="185"/>
      <c r="D62" s="185"/>
      <c r="E62" s="185"/>
      <c r="F62" s="179"/>
      <c r="G62" s="179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79"/>
      <c r="V62" s="179"/>
      <c r="W62" s="179"/>
      <c r="X62" s="107"/>
      <c r="Y62" s="107"/>
      <c r="Z62" s="107"/>
      <c r="AA62" s="107"/>
      <c r="AB62" s="107"/>
      <c r="AC62" s="107"/>
      <c r="AD62" s="107"/>
      <c r="AE62" s="107"/>
      <c r="AF62" s="107"/>
      <c r="AG62" s="10"/>
      <c r="AH62" s="10"/>
      <c r="AI62" s="12"/>
      <c r="AJ62" s="12"/>
      <c r="AK62" s="12"/>
      <c r="AL62" s="12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ht="9.9499999999999993" customHeight="1">
      <c r="A63" s="10"/>
      <c r="B63" s="10"/>
      <c r="C63" s="10"/>
      <c r="D63" s="10"/>
      <c r="E63" s="10"/>
      <c r="F63" s="9"/>
      <c r="G63" s="9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9"/>
      <c r="V63" s="9"/>
      <c r="W63" s="9"/>
      <c r="X63" s="11"/>
      <c r="Y63" s="11"/>
      <c r="Z63" s="11"/>
      <c r="AA63" s="11"/>
      <c r="AB63" s="11"/>
      <c r="AC63" s="11"/>
      <c r="AD63" s="11"/>
      <c r="AE63" s="11"/>
      <c r="AF63" s="11"/>
      <c r="AG63" s="10"/>
      <c r="AH63" s="10"/>
      <c r="AI63" s="12"/>
      <c r="AJ63" s="12"/>
      <c r="AK63" s="12"/>
      <c r="AL63" s="12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ht="8.1" customHeight="1">
      <c r="A64" s="228" t="s">
        <v>48</v>
      </c>
      <c r="B64" s="228"/>
      <c r="C64" s="228"/>
      <c r="D64" s="228"/>
      <c r="E64" s="228"/>
      <c r="F64" s="228"/>
      <c r="G64" s="228"/>
      <c r="H64" s="228" t="s">
        <v>47</v>
      </c>
      <c r="I64" s="228"/>
      <c r="J64" s="228"/>
      <c r="K64" s="228"/>
      <c r="L64" s="228"/>
      <c r="M64" s="228"/>
      <c r="N64" s="228"/>
      <c r="O64" s="228"/>
      <c r="P64" s="228" t="s">
        <v>49</v>
      </c>
      <c r="Q64" s="228"/>
      <c r="R64" s="228"/>
      <c r="S64" s="228"/>
      <c r="T64" s="228"/>
      <c r="U64" s="228"/>
      <c r="V64" s="228"/>
      <c r="W64" s="228"/>
      <c r="X64" s="228"/>
      <c r="Y64" s="175" t="s">
        <v>41</v>
      </c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7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ht="8.1" customHeight="1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178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80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ht="8.1" customHeight="1">
      <c r="A66" s="229"/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30"/>
      <c r="Q66" s="230"/>
      <c r="R66" s="230"/>
      <c r="S66" s="230"/>
      <c r="T66" s="230"/>
      <c r="U66" s="230"/>
      <c r="V66" s="230"/>
      <c r="W66" s="230"/>
      <c r="X66" s="230"/>
      <c r="Y66" s="175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6"/>
      <c r="AL66" s="177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ht="8.1" customHeight="1">
      <c r="A67" s="229"/>
      <c r="B67" s="229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30"/>
      <c r="Q67" s="230"/>
      <c r="R67" s="230"/>
      <c r="S67" s="230"/>
      <c r="T67" s="230"/>
      <c r="U67" s="230"/>
      <c r="V67" s="230"/>
      <c r="W67" s="230"/>
      <c r="X67" s="230"/>
      <c r="Y67" s="178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80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ht="8.1" customHeight="1">
      <c r="A68" s="229"/>
      <c r="B68" s="229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30"/>
      <c r="Q68" s="230"/>
      <c r="R68" s="230"/>
      <c r="S68" s="230"/>
      <c r="T68" s="230"/>
      <c r="U68" s="230"/>
      <c r="V68" s="230"/>
      <c r="W68" s="230"/>
      <c r="X68" s="230"/>
      <c r="Y68" s="175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7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ht="8.1" customHeight="1">
      <c r="A69" s="229"/>
      <c r="B69" s="229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30"/>
      <c r="Q69" s="230"/>
      <c r="R69" s="230"/>
      <c r="S69" s="230"/>
      <c r="T69" s="230"/>
      <c r="U69" s="230"/>
      <c r="V69" s="230"/>
      <c r="W69" s="230"/>
      <c r="X69" s="230"/>
      <c r="Y69" s="178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79"/>
      <c r="AL69" s="180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ht="8.1" customHeight="1">
      <c r="A70" s="229"/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30"/>
      <c r="Q70" s="230"/>
      <c r="R70" s="230"/>
      <c r="S70" s="230"/>
      <c r="T70" s="230"/>
      <c r="U70" s="230"/>
      <c r="V70" s="230"/>
      <c r="W70" s="230"/>
      <c r="X70" s="230"/>
      <c r="Y70" s="175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7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ht="8.1" customHeight="1">
      <c r="A71" s="229"/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30"/>
      <c r="Q71" s="230"/>
      <c r="R71" s="230"/>
      <c r="S71" s="230"/>
      <c r="T71" s="230"/>
      <c r="U71" s="230"/>
      <c r="V71" s="230"/>
      <c r="W71" s="230"/>
      <c r="X71" s="230"/>
      <c r="Y71" s="178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80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ht="8.1" customHeight="1">
      <c r="A72" s="229"/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30"/>
      <c r="Q72" s="230"/>
      <c r="R72" s="230"/>
      <c r="S72" s="230"/>
      <c r="T72" s="230"/>
      <c r="U72" s="230"/>
      <c r="V72" s="230"/>
      <c r="W72" s="230"/>
      <c r="X72" s="230"/>
      <c r="Y72" s="175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7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ht="8.1" customHeight="1">
      <c r="A73" s="229"/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30"/>
      <c r="Q73" s="230"/>
      <c r="R73" s="230"/>
      <c r="S73" s="230"/>
      <c r="T73" s="230"/>
      <c r="U73" s="230"/>
      <c r="V73" s="230"/>
      <c r="W73" s="230"/>
      <c r="X73" s="230"/>
      <c r="Y73" s="178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80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ht="8.1" customHeight="1">
      <c r="A74" s="229"/>
      <c r="B74" s="229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30"/>
      <c r="Q74" s="230"/>
      <c r="R74" s="230"/>
      <c r="S74" s="230"/>
      <c r="T74" s="230"/>
      <c r="U74" s="230"/>
      <c r="V74" s="230"/>
      <c r="W74" s="230"/>
      <c r="X74" s="230"/>
      <c r="Y74" s="175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  <c r="AL74" s="177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ht="8.1" customHeight="1">
      <c r="A75" s="229"/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30"/>
      <c r="Q75" s="230"/>
      <c r="R75" s="230"/>
      <c r="S75" s="230"/>
      <c r="T75" s="230"/>
      <c r="U75" s="230"/>
      <c r="V75" s="230"/>
      <c r="W75" s="230"/>
      <c r="X75" s="230"/>
      <c r="Y75" s="178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80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ht="8.1" customHeight="1">
      <c r="A76" s="229"/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30"/>
      <c r="Q76" s="230"/>
      <c r="R76" s="230"/>
      <c r="S76" s="230"/>
      <c r="T76" s="230"/>
      <c r="U76" s="230"/>
      <c r="V76" s="230"/>
      <c r="W76" s="230"/>
      <c r="X76" s="230"/>
      <c r="Y76" s="175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7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ht="8.1" customHeight="1">
      <c r="A77" s="229"/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30"/>
      <c r="Q77" s="230"/>
      <c r="R77" s="230"/>
      <c r="S77" s="230"/>
      <c r="T77" s="230"/>
      <c r="U77" s="230"/>
      <c r="V77" s="230"/>
      <c r="W77" s="230"/>
      <c r="X77" s="230"/>
      <c r="Y77" s="178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80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ht="8.1" customHeight="1">
      <c r="A78" s="228" t="s">
        <v>50</v>
      </c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30"/>
      <c r="Q78" s="230"/>
      <c r="R78" s="230"/>
      <c r="S78" s="230"/>
      <c r="T78" s="230"/>
      <c r="U78" s="230"/>
      <c r="V78" s="230"/>
      <c r="W78" s="230"/>
      <c r="X78" s="230"/>
      <c r="Y78" s="175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  <c r="AL78" s="177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ht="8.1" customHeight="1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30"/>
      <c r="Q79" s="230"/>
      <c r="R79" s="230"/>
      <c r="S79" s="230"/>
      <c r="T79" s="230"/>
      <c r="U79" s="230"/>
      <c r="V79" s="230"/>
      <c r="W79" s="230"/>
      <c r="X79" s="230"/>
      <c r="Y79" s="178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80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ht="13.5" customHeight="1">
      <c r="T80" s="125" t="s">
        <v>0</v>
      </c>
      <c r="U80" s="125"/>
      <c r="Y80" s="125" t="s">
        <v>1</v>
      </c>
      <c r="Z80" s="125"/>
      <c r="AD80" s="125" t="s">
        <v>2</v>
      </c>
      <c r="AE80" s="125"/>
    </row>
    <row r="81" spans="1:50" ht="14.25" customHeight="1" thickBot="1">
      <c r="R81" s="13"/>
      <c r="S81" s="13"/>
      <c r="T81" s="126"/>
      <c r="U81" s="126"/>
      <c r="V81" s="13"/>
      <c r="W81" s="13"/>
      <c r="X81" s="13"/>
      <c r="Y81" s="126"/>
      <c r="Z81" s="126"/>
      <c r="AA81" s="13"/>
      <c r="AB81" s="13"/>
      <c r="AC81" s="13"/>
      <c r="AD81" s="126"/>
      <c r="AE81" s="126"/>
      <c r="AF81" s="13"/>
      <c r="AG81" s="13"/>
      <c r="AQ81" s="1" t="s">
        <v>149</v>
      </c>
    </row>
    <row r="82" spans="1:50" ht="12.95" customHeight="1" thickTop="1">
      <c r="T82" s="92"/>
      <c r="U82" s="92"/>
      <c r="Y82" s="92"/>
      <c r="Z82" s="92"/>
      <c r="AD82" s="92"/>
      <c r="AE82" s="92"/>
    </row>
    <row r="83" spans="1:50" ht="12.95" customHeight="1">
      <c r="AL83" s="1" t="s">
        <v>6</v>
      </c>
      <c r="AQ83" s="108" t="str">
        <f>IF(AQ4="","",AQ4)</f>
        <v/>
      </c>
      <c r="AR83" s="108" t="str">
        <f>IF(AR4="","",AR4)</f>
        <v/>
      </c>
      <c r="AS83" s="108" t="str">
        <f>IF(AS4="","",AS4)</f>
        <v/>
      </c>
      <c r="AT83" s="108" t="str">
        <f>IF(AT4="","",AT4)</f>
        <v/>
      </c>
      <c r="AU83" s="108" t="str">
        <f>IF(AU4="","",AU4)</f>
        <v/>
      </c>
    </row>
    <row r="84" spans="1:50" ht="13.5" customHeight="1">
      <c r="B84" s="127" t="s">
        <v>3</v>
      </c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AL84" s="2"/>
      <c r="AM84" s="2"/>
      <c r="AN84" s="2"/>
      <c r="AO84" s="3"/>
      <c r="AP84" s="3"/>
      <c r="AQ84" s="108" t="str">
        <f>IF(AQ5="","",AQ5)</f>
        <v/>
      </c>
      <c r="AR84" s="108" t="str">
        <f t="shared" ref="AR84:AW84" si="0">IF(AR5="","",AR5)</f>
        <v/>
      </c>
      <c r="AS84" s="108" t="str">
        <f t="shared" si="0"/>
        <v/>
      </c>
      <c r="AT84" s="108" t="str">
        <f t="shared" si="0"/>
        <v/>
      </c>
      <c r="AU84" s="108" t="str">
        <f t="shared" si="0"/>
        <v/>
      </c>
      <c r="AV84" s="108" t="str">
        <f t="shared" si="0"/>
        <v/>
      </c>
      <c r="AW84" s="108" t="str">
        <f t="shared" si="0"/>
        <v/>
      </c>
    </row>
    <row r="85" spans="1:50" ht="13.5" customHeight="1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AR85" s="3"/>
      <c r="AS85" s="3"/>
      <c r="AT85" s="3"/>
      <c r="AU85" s="3"/>
      <c r="AV85" s="3"/>
      <c r="AW85" s="3"/>
    </row>
    <row r="86" spans="1:50" ht="15.95" customHeight="1">
      <c r="B86" s="128" t="s">
        <v>5</v>
      </c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F86" s="6" t="s">
        <v>77</v>
      </c>
      <c r="AG86" s="6"/>
      <c r="AH86" s="6"/>
      <c r="AI86" s="6"/>
      <c r="AJ86" s="114"/>
      <c r="AK86" s="114" t="str">
        <f>IF(AK7="","",AK7)</f>
        <v>T</v>
      </c>
      <c r="AL86" s="232" t="str">
        <f>IF(AL7="","",AL7)</f>
        <v/>
      </c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  <c r="AW86" s="232"/>
    </row>
    <row r="87" spans="1:50" ht="15.95" customHeight="1">
      <c r="B87" s="130" t="s">
        <v>7</v>
      </c>
      <c r="C87" s="130"/>
      <c r="D87" s="130" t="str">
        <f>IF(D8="","",D8)</f>
        <v/>
      </c>
      <c r="E87" s="130"/>
      <c r="F87" s="130" t="s">
        <v>8</v>
      </c>
      <c r="G87" s="130"/>
      <c r="H87" s="130" t="str">
        <f>IF(H8="","",H8)</f>
        <v/>
      </c>
      <c r="I87" s="130"/>
      <c r="J87" s="130" t="s">
        <v>9</v>
      </c>
      <c r="K87" s="130"/>
      <c r="L87" s="130" t="str">
        <f>IF(L8="","",L8)</f>
        <v/>
      </c>
      <c r="M87" s="130"/>
      <c r="N87" s="130" t="s">
        <v>10</v>
      </c>
      <c r="O87" s="130"/>
      <c r="P87" s="130"/>
      <c r="Q87" s="130"/>
      <c r="R87" s="130"/>
      <c r="AE87" s="2"/>
      <c r="AF87" s="2"/>
      <c r="AG87" s="2"/>
      <c r="AH87" s="3"/>
      <c r="AI87" s="3"/>
    </row>
    <row r="88" spans="1:50" ht="13.5" customHeight="1"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AE88" s="2"/>
      <c r="AF88" s="2"/>
      <c r="AG88" s="2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2.95" customHeight="1">
      <c r="A89" s="131" t="s">
        <v>11</v>
      </c>
      <c r="B89" s="132"/>
      <c r="C89" s="132"/>
      <c r="D89" s="132"/>
      <c r="E89" s="132"/>
      <c r="F89" s="132"/>
      <c r="G89" s="132"/>
      <c r="H89" s="132"/>
      <c r="I89" s="236" t="str">
        <f>IF(I10="","",I10)</f>
        <v/>
      </c>
      <c r="J89" s="236"/>
      <c r="K89" s="236"/>
      <c r="L89" s="236"/>
      <c r="M89" s="236"/>
      <c r="N89" s="236"/>
      <c r="O89" s="236"/>
      <c r="P89" s="236"/>
      <c r="Q89" s="137" t="s">
        <v>12</v>
      </c>
      <c r="R89" s="137"/>
      <c r="S89" s="137"/>
      <c r="T89" s="137"/>
      <c r="U89" s="137"/>
      <c r="V89" s="137"/>
      <c r="W89" s="137"/>
      <c r="X89" s="236" t="str">
        <f>IF(X10="","",X10)</f>
        <v/>
      </c>
      <c r="Y89" s="236"/>
      <c r="Z89" s="236"/>
      <c r="AA89" s="236"/>
      <c r="AB89" s="236"/>
      <c r="AC89" s="238"/>
      <c r="AE89" s="141" t="s">
        <v>51</v>
      </c>
      <c r="AF89" s="141"/>
      <c r="AG89" s="141"/>
      <c r="AH89" s="240" t="str">
        <f>IF(AH10="","",AH10)</f>
        <v/>
      </c>
      <c r="AI89" s="240"/>
      <c r="AJ89" s="240"/>
      <c r="AK89" s="94" t="s">
        <v>13</v>
      </c>
      <c r="AL89" s="297" t="str">
        <f>IF(AL10="","",AL10)</f>
        <v/>
      </c>
      <c r="AM89" s="297"/>
      <c r="AN89" s="297"/>
      <c r="AO89" s="297"/>
      <c r="AP89" s="297"/>
      <c r="AQ89" s="4"/>
      <c r="AR89" s="4"/>
      <c r="AS89" s="4"/>
      <c r="AT89" s="4"/>
      <c r="AU89" s="4"/>
      <c r="AV89" s="4"/>
      <c r="AW89" s="4"/>
      <c r="AX89" s="4"/>
    </row>
    <row r="90" spans="1:50" ht="12.95" customHeight="1">
      <c r="A90" s="133"/>
      <c r="B90" s="134"/>
      <c r="C90" s="134"/>
      <c r="D90" s="134"/>
      <c r="E90" s="134"/>
      <c r="F90" s="134"/>
      <c r="G90" s="134"/>
      <c r="H90" s="134"/>
      <c r="I90" s="237"/>
      <c r="J90" s="237"/>
      <c r="K90" s="237"/>
      <c r="L90" s="237"/>
      <c r="M90" s="237"/>
      <c r="N90" s="237"/>
      <c r="O90" s="237"/>
      <c r="P90" s="237"/>
      <c r="Q90" s="138"/>
      <c r="R90" s="138"/>
      <c r="S90" s="138"/>
      <c r="T90" s="138"/>
      <c r="U90" s="138"/>
      <c r="V90" s="138"/>
      <c r="W90" s="138"/>
      <c r="X90" s="237"/>
      <c r="Y90" s="237"/>
      <c r="Z90" s="237"/>
      <c r="AA90" s="237"/>
      <c r="AB90" s="237"/>
      <c r="AC90" s="239"/>
      <c r="AE90" s="141" t="s">
        <v>14</v>
      </c>
      <c r="AF90" s="141"/>
      <c r="AG90" s="141"/>
      <c r="AH90" s="233" t="str">
        <f>IF(AH11="","",AH11)</f>
        <v/>
      </c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</row>
    <row r="91" spans="1:50" ht="12.95" customHeight="1">
      <c r="A91" s="133" t="s">
        <v>15</v>
      </c>
      <c r="B91" s="134"/>
      <c r="C91" s="134"/>
      <c r="D91" s="134"/>
      <c r="E91" s="134"/>
      <c r="F91" s="134"/>
      <c r="G91" s="134"/>
      <c r="H91" s="134"/>
      <c r="I91" s="234" t="str">
        <f>IF(I12="","",I12)</f>
        <v/>
      </c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4"/>
      <c r="Y91" s="234"/>
      <c r="Z91" s="234"/>
      <c r="AA91" s="234"/>
      <c r="AB91" s="234"/>
      <c r="AC91" s="235"/>
      <c r="AE91" s="141"/>
      <c r="AF91" s="141"/>
      <c r="AG91" s="141"/>
      <c r="AH91" s="233"/>
      <c r="AI91" s="233"/>
      <c r="AJ91" s="233"/>
      <c r="AK91" s="233"/>
      <c r="AL91" s="233"/>
      <c r="AM91" s="233"/>
      <c r="AN91" s="233"/>
      <c r="AO91" s="233"/>
      <c r="AP91" s="233"/>
      <c r="AQ91" s="233"/>
      <c r="AR91" s="233"/>
      <c r="AS91" s="233"/>
      <c r="AT91" s="233"/>
      <c r="AU91" s="233"/>
      <c r="AV91" s="233"/>
      <c r="AW91" s="233"/>
      <c r="AX91" s="233"/>
    </row>
    <row r="92" spans="1:50" ht="12.95" customHeight="1">
      <c r="A92" s="133"/>
      <c r="B92" s="134"/>
      <c r="C92" s="134"/>
      <c r="D92" s="134"/>
      <c r="E92" s="134"/>
      <c r="F92" s="134"/>
      <c r="G92" s="134"/>
      <c r="H92" s="1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5"/>
      <c r="AE92" s="141" t="s">
        <v>16</v>
      </c>
      <c r="AF92" s="141"/>
      <c r="AG92" s="141"/>
      <c r="AH92" s="233" t="str">
        <f>IF(AH13="","",AH13)</f>
        <v/>
      </c>
      <c r="AI92" s="233"/>
      <c r="AJ92" s="233"/>
      <c r="AK92" s="233"/>
      <c r="AL92" s="233"/>
      <c r="AM92" s="233"/>
      <c r="AN92" s="233"/>
      <c r="AO92" s="233"/>
      <c r="AP92" s="233"/>
      <c r="AQ92" s="233"/>
      <c r="AR92" s="233"/>
      <c r="AS92" s="233"/>
      <c r="AT92" s="233"/>
      <c r="AU92" s="233"/>
      <c r="AV92" s="233"/>
      <c r="AW92" s="233"/>
      <c r="AX92" s="233"/>
    </row>
    <row r="93" spans="1:50" ht="12.95" customHeight="1">
      <c r="A93" s="133" t="s">
        <v>17</v>
      </c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59" t="str">
        <f>IF(L14="","",L14)</f>
        <v/>
      </c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1"/>
      <c r="AE93" s="141"/>
      <c r="AF93" s="141"/>
      <c r="AG93" s="141"/>
      <c r="AH93" s="233"/>
      <c r="AI93" s="233"/>
      <c r="AJ93" s="233"/>
      <c r="AK93" s="233"/>
      <c r="AL93" s="233"/>
      <c r="AM93" s="233"/>
      <c r="AN93" s="233"/>
      <c r="AO93" s="233"/>
      <c r="AP93" s="233"/>
      <c r="AQ93" s="233"/>
      <c r="AR93" s="233"/>
      <c r="AS93" s="233"/>
      <c r="AT93" s="233"/>
      <c r="AU93" s="233"/>
      <c r="AV93" s="233"/>
      <c r="AW93" s="233"/>
      <c r="AX93" s="233"/>
    </row>
    <row r="94" spans="1:50" ht="12.95" customHeight="1">
      <c r="A94" s="133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62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4"/>
      <c r="AE94" s="153" t="s">
        <v>72</v>
      </c>
      <c r="AF94" s="153"/>
      <c r="AG94" s="153"/>
      <c r="AH94" s="241" t="str">
        <f>IF(AH15="","",AH15)</f>
        <v/>
      </c>
      <c r="AI94" s="241"/>
      <c r="AJ94" s="241"/>
      <c r="AK94" s="241"/>
      <c r="AL94" s="241"/>
      <c r="AM94" s="241"/>
      <c r="AN94" s="241"/>
      <c r="AO94" s="241"/>
      <c r="AP94" s="241"/>
      <c r="AQ94" s="241"/>
      <c r="AR94" s="241"/>
      <c r="AS94" s="241"/>
      <c r="AT94" s="241"/>
      <c r="AU94" s="241"/>
      <c r="AV94" s="241"/>
      <c r="AW94" s="241"/>
      <c r="AX94" s="241"/>
    </row>
    <row r="95" spans="1:50" ht="12.95" customHeight="1">
      <c r="A95" s="133" t="s">
        <v>18</v>
      </c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59" t="str">
        <f>IF(L16="","",L16)</f>
        <v/>
      </c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1"/>
    </row>
    <row r="96" spans="1:50" ht="12.95" customHeight="1">
      <c r="A96" s="133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62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4"/>
      <c r="AE96" s="141" t="s">
        <v>19</v>
      </c>
      <c r="AF96" s="141"/>
      <c r="AG96" s="141"/>
      <c r="AH96" s="141"/>
      <c r="AI96" s="242" t="str">
        <f>IF(AI17="","",AI17)</f>
        <v/>
      </c>
      <c r="AJ96" s="242"/>
      <c r="AK96" s="242"/>
      <c r="AL96" s="242"/>
      <c r="AM96" s="242"/>
      <c r="AN96" s="242"/>
      <c r="AO96" s="242"/>
      <c r="AP96" s="242"/>
      <c r="AQ96" s="242"/>
      <c r="AR96" s="242"/>
      <c r="AS96" s="242"/>
      <c r="AT96" s="130" t="str">
        <f>IF(AT17="","",AT17)</f>
        <v>銀行</v>
      </c>
      <c r="AU96" s="130"/>
      <c r="AV96" s="130"/>
      <c r="AW96" s="130"/>
      <c r="AX96" s="130"/>
    </row>
    <row r="97" spans="1:50" ht="12.95" customHeight="1">
      <c r="A97" s="133" t="s">
        <v>21</v>
      </c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59" t="str">
        <f>IF(L18="","",L18)</f>
        <v/>
      </c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1"/>
      <c r="AE97" s="141"/>
      <c r="AF97" s="141"/>
      <c r="AG97" s="141"/>
      <c r="AH97" s="141"/>
      <c r="AI97" s="242"/>
      <c r="AJ97" s="242"/>
      <c r="AK97" s="242"/>
      <c r="AL97" s="242"/>
      <c r="AM97" s="242"/>
      <c r="AN97" s="242"/>
      <c r="AO97" s="242"/>
      <c r="AP97" s="242"/>
      <c r="AQ97" s="242"/>
      <c r="AR97" s="242"/>
      <c r="AS97" s="242"/>
      <c r="AT97" s="130"/>
      <c r="AU97" s="130"/>
      <c r="AV97" s="130"/>
      <c r="AW97" s="130"/>
      <c r="AX97" s="130"/>
    </row>
    <row r="98" spans="1:50" ht="12.95" customHeight="1">
      <c r="A98" s="133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62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4"/>
      <c r="AE98" s="5"/>
      <c r="AF98" s="5"/>
      <c r="AG98" s="5"/>
      <c r="AH98" s="5"/>
      <c r="AI98" s="243" t="str">
        <f>IF(AI19="","",AI19)</f>
        <v/>
      </c>
      <c r="AJ98" s="243"/>
      <c r="AK98" s="243"/>
      <c r="AL98" s="243"/>
      <c r="AM98" s="243"/>
      <c r="AN98" s="243"/>
      <c r="AO98" s="243"/>
      <c r="AP98" s="243"/>
      <c r="AQ98" s="243"/>
      <c r="AR98" s="243"/>
      <c r="AS98" s="243"/>
      <c r="AT98" s="245" t="s">
        <v>22</v>
      </c>
      <c r="AU98" s="245"/>
      <c r="AV98" s="245" t="s">
        <v>22</v>
      </c>
      <c r="AW98" s="245"/>
      <c r="AX98" s="245"/>
    </row>
    <row r="99" spans="1:50" ht="12.95" customHeight="1">
      <c r="A99" s="133" t="s">
        <v>146</v>
      </c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59" t="str">
        <f t="shared" ref="L99" si="1">IF(L20="","",L20)</f>
        <v/>
      </c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1"/>
      <c r="AE99" s="6"/>
      <c r="AF99" s="6"/>
      <c r="AG99" s="6"/>
      <c r="AH99" s="6"/>
      <c r="AI99" s="244"/>
      <c r="AJ99" s="244"/>
      <c r="AK99" s="244"/>
      <c r="AL99" s="244"/>
      <c r="AM99" s="244"/>
      <c r="AN99" s="244"/>
      <c r="AO99" s="244"/>
      <c r="AP99" s="244"/>
      <c r="AQ99" s="244"/>
      <c r="AR99" s="244"/>
      <c r="AS99" s="244"/>
      <c r="AT99" s="246"/>
      <c r="AU99" s="246"/>
      <c r="AV99" s="246"/>
      <c r="AW99" s="246"/>
      <c r="AX99" s="246"/>
    </row>
    <row r="100" spans="1:50" ht="12.95" customHeight="1">
      <c r="A100" s="133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62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4"/>
      <c r="AE100" s="251" t="s">
        <v>23</v>
      </c>
      <c r="AF100" s="251"/>
      <c r="AG100" s="251"/>
      <c r="AH100" s="251"/>
      <c r="AI100" s="130" t="str">
        <f>IF(AI21="","",AI21)</f>
        <v/>
      </c>
      <c r="AJ100" s="130"/>
      <c r="AK100" s="130"/>
      <c r="AL100" s="130"/>
      <c r="AM100" s="130"/>
      <c r="AN100" s="252" t="s">
        <v>24</v>
      </c>
      <c r="AO100" s="252"/>
      <c r="AP100" s="253" t="str">
        <f>IF(AP21="","",AP21)</f>
        <v/>
      </c>
      <c r="AQ100" s="253"/>
      <c r="AR100" s="253"/>
      <c r="AS100" s="253"/>
      <c r="AT100" s="253"/>
      <c r="AU100" s="253"/>
      <c r="AV100" s="253"/>
      <c r="AW100" s="253"/>
      <c r="AX100" s="253"/>
    </row>
    <row r="101" spans="1:50" ht="12.95" customHeight="1">
      <c r="A101" s="133" t="s">
        <v>116</v>
      </c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59" t="str">
        <f t="shared" ref="L101" si="2">IF(L22="","",L22)</f>
        <v/>
      </c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1"/>
      <c r="AE101" s="251"/>
      <c r="AF101" s="251"/>
      <c r="AG101" s="251"/>
      <c r="AH101" s="251"/>
      <c r="AI101" s="130"/>
      <c r="AJ101" s="130"/>
      <c r="AK101" s="130"/>
      <c r="AL101" s="130"/>
      <c r="AM101" s="130"/>
      <c r="AN101" s="252"/>
      <c r="AO101" s="252"/>
      <c r="AP101" s="253"/>
      <c r="AQ101" s="253"/>
      <c r="AR101" s="253"/>
      <c r="AS101" s="253"/>
      <c r="AT101" s="253"/>
      <c r="AU101" s="253"/>
      <c r="AV101" s="253"/>
      <c r="AW101" s="253"/>
      <c r="AX101" s="253"/>
    </row>
    <row r="102" spans="1:50" ht="12.95" customHeight="1">
      <c r="A102" s="133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62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4"/>
      <c r="AE102" s="190" t="s">
        <v>52</v>
      </c>
      <c r="AF102" s="190"/>
      <c r="AG102" s="190"/>
      <c r="AH102" s="190"/>
      <c r="AI102" s="247" t="str">
        <f>IF(AI23="","",AI23)</f>
        <v/>
      </c>
      <c r="AJ102" s="247"/>
      <c r="AK102" s="247"/>
      <c r="AL102" s="247"/>
      <c r="AM102" s="247"/>
      <c r="AN102" s="247"/>
      <c r="AO102" s="247"/>
      <c r="AP102" s="247"/>
      <c r="AQ102" s="247"/>
      <c r="AR102" s="247"/>
      <c r="AS102" s="247"/>
      <c r="AT102" s="247"/>
      <c r="AU102" s="247"/>
      <c r="AV102" s="247"/>
      <c r="AW102" s="247"/>
      <c r="AX102" s="247"/>
    </row>
    <row r="103" spans="1:50" ht="12.95" customHeight="1">
      <c r="A103" s="202" t="s">
        <v>25</v>
      </c>
      <c r="B103" s="203"/>
      <c r="C103" s="204"/>
      <c r="D103" s="207" t="str">
        <f>IF(D24="","",D24)</f>
        <v/>
      </c>
      <c r="E103" s="250"/>
      <c r="F103" s="207" t="s">
        <v>26</v>
      </c>
      <c r="G103" s="208"/>
      <c r="H103" s="208"/>
      <c r="I103" s="208"/>
      <c r="J103" s="208"/>
      <c r="K103" s="208"/>
      <c r="L103" s="159" t="str">
        <f t="shared" ref="L103" si="3">IF(L24="","",L24)</f>
        <v/>
      </c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1"/>
      <c r="AE103" s="194" t="s">
        <v>28</v>
      </c>
      <c r="AF103" s="194"/>
      <c r="AG103" s="194"/>
      <c r="AH103" s="194"/>
      <c r="AI103" s="248" t="str">
        <f>IF(AI24="","",AI24)</f>
        <v/>
      </c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8"/>
      <c r="AV103" s="248"/>
      <c r="AW103" s="248"/>
      <c r="AX103" s="248"/>
    </row>
    <row r="104" spans="1:50" ht="12.95" customHeight="1">
      <c r="A104" s="202"/>
      <c r="B104" s="203"/>
      <c r="C104" s="204"/>
      <c r="D104" s="207"/>
      <c r="E104" s="250"/>
      <c r="F104" s="207"/>
      <c r="G104" s="208"/>
      <c r="H104" s="208"/>
      <c r="I104" s="208"/>
      <c r="J104" s="208"/>
      <c r="K104" s="208"/>
      <c r="L104" s="162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4"/>
      <c r="AE104" s="194"/>
      <c r="AF104" s="194"/>
      <c r="AG104" s="194"/>
      <c r="AH104" s="194"/>
      <c r="AI104" s="249"/>
      <c r="AJ104" s="249"/>
      <c r="AK104" s="249"/>
      <c r="AL104" s="249"/>
      <c r="AM104" s="249"/>
      <c r="AN104" s="249"/>
      <c r="AO104" s="249"/>
      <c r="AP104" s="249"/>
      <c r="AQ104" s="249"/>
      <c r="AR104" s="249"/>
      <c r="AS104" s="249"/>
      <c r="AT104" s="249"/>
      <c r="AU104" s="249"/>
      <c r="AV104" s="249"/>
      <c r="AW104" s="249"/>
      <c r="AX104" s="249"/>
    </row>
    <row r="105" spans="1:50" ht="12.95" customHeight="1">
      <c r="A105" s="133" t="s">
        <v>27</v>
      </c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287">
        <f>IF(L26="","",L26)</f>
        <v>0.1</v>
      </c>
      <c r="M105" s="288"/>
      <c r="N105" s="288"/>
      <c r="O105" s="159" t="str">
        <f>IF(O26="","",O26)</f>
        <v/>
      </c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1"/>
    </row>
    <row r="106" spans="1:50" ht="12.95" customHeight="1">
      <c r="A106" s="133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288"/>
      <c r="M106" s="288"/>
      <c r="N106" s="288"/>
      <c r="O106" s="162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4"/>
    </row>
    <row r="107" spans="1:50" ht="12.95" customHeight="1">
      <c r="A107" s="133" t="s">
        <v>29</v>
      </c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59" t="str">
        <f>IF(L28="","",L28)</f>
        <v/>
      </c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1"/>
    </row>
    <row r="108" spans="1:50" ht="12.95" customHeight="1">
      <c r="A108" s="167"/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293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5"/>
    </row>
    <row r="109" spans="1:50" ht="9.9499999999999993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42"/>
      <c r="M109" s="42"/>
      <c r="N109" s="42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109"/>
      <c r="AV109" s="109"/>
      <c r="AW109" s="109"/>
      <c r="AX109" s="109"/>
    </row>
    <row r="110" spans="1:50" ht="9.9499999999999993" customHeight="1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109"/>
      <c r="AV110" s="109"/>
      <c r="AW110" s="109"/>
      <c r="AX110" s="109"/>
    </row>
    <row r="111" spans="1:50" ht="9.9499999999999993" customHeight="1">
      <c r="A111" s="264" t="s">
        <v>30</v>
      </c>
      <c r="B111" s="245"/>
      <c r="C111" s="245"/>
      <c r="D111" s="245"/>
      <c r="E111" s="245"/>
      <c r="F111" s="245"/>
      <c r="G111" s="245"/>
      <c r="H111" s="245"/>
      <c r="I111" s="265"/>
      <c r="J111" s="264" t="s">
        <v>113</v>
      </c>
      <c r="K111" s="245"/>
      <c r="L111" s="245"/>
      <c r="M111" s="245"/>
      <c r="N111" s="245"/>
      <c r="O111" s="245"/>
      <c r="P111" s="245"/>
      <c r="Q111" s="245"/>
      <c r="R111" s="245"/>
      <c r="S111" s="245"/>
      <c r="T111" s="245"/>
      <c r="U111" s="245"/>
      <c r="V111" s="245"/>
      <c r="W111" s="245"/>
      <c r="X111" s="245"/>
      <c r="Y111" s="265"/>
      <c r="Z111" s="110"/>
      <c r="AA111" s="298" t="s">
        <v>117</v>
      </c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109"/>
      <c r="AX111" s="109"/>
    </row>
    <row r="112" spans="1:50" ht="9.9499999999999993" customHeight="1">
      <c r="A112" s="266"/>
      <c r="B112" s="246"/>
      <c r="C112" s="246"/>
      <c r="D112" s="246"/>
      <c r="E112" s="246"/>
      <c r="F112" s="246"/>
      <c r="G112" s="246"/>
      <c r="H112" s="246"/>
      <c r="I112" s="267"/>
      <c r="J112" s="26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67"/>
      <c r="Z112" s="110"/>
      <c r="AA112" s="299"/>
      <c r="AB112" s="299"/>
      <c r="AC112" s="299"/>
      <c r="AD112" s="299"/>
      <c r="AE112" s="299"/>
      <c r="AF112" s="299"/>
      <c r="AG112" s="299"/>
      <c r="AH112" s="299"/>
      <c r="AI112" s="299"/>
      <c r="AJ112" s="299"/>
      <c r="AK112" s="299"/>
      <c r="AL112" s="299"/>
      <c r="AM112" s="299"/>
      <c r="AN112" s="299"/>
      <c r="AO112" s="299"/>
      <c r="AP112" s="299"/>
      <c r="AQ112" s="299"/>
      <c r="AR112" s="299"/>
      <c r="AS112" s="299"/>
      <c r="AT112" s="299"/>
      <c r="AU112" s="299"/>
      <c r="AV112" s="299"/>
      <c r="AW112" s="109"/>
      <c r="AX112" s="109"/>
    </row>
    <row r="113" spans="1:50" ht="9.9499999999999993" customHeight="1">
      <c r="A113" s="264" t="s">
        <v>31</v>
      </c>
      <c r="B113" s="245"/>
      <c r="C113" s="245"/>
      <c r="D113" s="245"/>
      <c r="E113" s="245"/>
      <c r="F113" s="245"/>
      <c r="G113" s="245"/>
      <c r="H113" s="245"/>
      <c r="I113" s="265"/>
      <c r="J113" s="268" t="s">
        <v>115</v>
      </c>
      <c r="K113" s="269" t="s">
        <v>112</v>
      </c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70"/>
      <c r="Z113" s="110"/>
      <c r="AA113" s="2"/>
      <c r="AB113" s="17"/>
      <c r="AC113" s="17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</row>
    <row r="114" spans="1:50" ht="9.9499999999999993" customHeight="1">
      <c r="A114" s="266"/>
      <c r="B114" s="246"/>
      <c r="C114" s="246"/>
      <c r="D114" s="246"/>
      <c r="E114" s="246"/>
      <c r="F114" s="246"/>
      <c r="G114" s="246"/>
      <c r="H114" s="246"/>
      <c r="I114" s="267"/>
      <c r="J114" s="271"/>
      <c r="K114" s="272"/>
      <c r="L114" s="272"/>
      <c r="M114" s="272"/>
      <c r="N114" s="272"/>
      <c r="O114" s="272"/>
      <c r="P114" s="272"/>
      <c r="Q114" s="272"/>
      <c r="R114" s="272"/>
      <c r="S114" s="272"/>
      <c r="T114" s="272"/>
      <c r="U114" s="272"/>
      <c r="V114" s="272"/>
      <c r="W114" s="272"/>
      <c r="X114" s="272"/>
      <c r="Y114" s="273"/>
      <c r="Z114" s="110"/>
      <c r="AA114" s="2"/>
      <c r="AB114" s="17"/>
      <c r="AC114" s="17"/>
    </row>
    <row r="115" spans="1:50" ht="9.9499999999999993" customHeight="1">
      <c r="A115" s="264"/>
      <c r="B115" s="245"/>
      <c r="C115" s="245"/>
      <c r="D115" s="245"/>
      <c r="E115" s="245"/>
      <c r="F115" s="245"/>
      <c r="G115" s="245"/>
      <c r="H115" s="245"/>
      <c r="I115" s="265"/>
      <c r="J115" s="268" t="s">
        <v>115</v>
      </c>
      <c r="K115" s="269" t="s">
        <v>112</v>
      </c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70"/>
      <c r="Z115" s="112"/>
      <c r="AA115" s="302" t="s">
        <v>33</v>
      </c>
      <c r="AB115" s="303"/>
      <c r="AC115" s="303"/>
      <c r="AD115" s="304"/>
      <c r="AE115" s="254"/>
      <c r="AF115" s="254"/>
      <c r="AG115" s="254"/>
      <c r="AH115" s="254"/>
      <c r="AI115" s="254"/>
      <c r="AJ115" s="254"/>
      <c r="AK115" s="254"/>
      <c r="AL115" s="254"/>
      <c r="AM115" s="254"/>
      <c r="AN115" s="254"/>
      <c r="AO115" s="254"/>
      <c r="AP115" s="254"/>
      <c r="AQ115" s="254"/>
      <c r="AR115" s="254"/>
      <c r="AS115" s="254"/>
      <c r="AT115" s="254"/>
      <c r="AU115" s="254"/>
      <c r="AV115" s="254"/>
      <c r="AW115" s="254"/>
      <c r="AX115" s="254"/>
    </row>
    <row r="116" spans="1:50" ht="9.9499999999999993" customHeight="1">
      <c r="A116" s="266"/>
      <c r="B116" s="246"/>
      <c r="C116" s="246"/>
      <c r="D116" s="246"/>
      <c r="E116" s="246"/>
      <c r="F116" s="246"/>
      <c r="G116" s="246"/>
      <c r="H116" s="246"/>
      <c r="I116" s="267"/>
      <c r="J116" s="271"/>
      <c r="K116" s="272"/>
      <c r="L116" s="272"/>
      <c r="M116" s="272"/>
      <c r="N116" s="272"/>
      <c r="O116" s="272"/>
      <c r="P116" s="272"/>
      <c r="Q116" s="272"/>
      <c r="R116" s="272"/>
      <c r="S116" s="272"/>
      <c r="T116" s="272"/>
      <c r="U116" s="272"/>
      <c r="V116" s="272"/>
      <c r="W116" s="272"/>
      <c r="X116" s="272"/>
      <c r="Y116" s="273"/>
      <c r="Z116" s="112"/>
      <c r="AA116" s="255"/>
      <c r="AB116" s="256"/>
      <c r="AC116" s="256"/>
      <c r="AD116" s="257"/>
      <c r="AE116" s="255"/>
      <c r="AF116" s="256"/>
      <c r="AG116" s="256"/>
      <c r="AH116" s="257"/>
      <c r="AI116" s="255"/>
      <c r="AJ116" s="256"/>
      <c r="AK116" s="256"/>
      <c r="AL116" s="257"/>
      <c r="AM116" s="255"/>
      <c r="AN116" s="256"/>
      <c r="AO116" s="256"/>
      <c r="AP116" s="257"/>
      <c r="AQ116" s="255"/>
      <c r="AR116" s="256"/>
      <c r="AS116" s="256"/>
      <c r="AT116" s="257"/>
      <c r="AU116" s="255"/>
      <c r="AV116" s="256"/>
      <c r="AW116" s="256"/>
      <c r="AX116" s="257"/>
    </row>
    <row r="117" spans="1:50" ht="9.9499999999999993" customHeight="1">
      <c r="A117" s="264"/>
      <c r="B117" s="245"/>
      <c r="C117" s="245"/>
      <c r="D117" s="245"/>
      <c r="E117" s="245"/>
      <c r="F117" s="245"/>
      <c r="G117" s="245"/>
      <c r="H117" s="245"/>
      <c r="I117" s="265"/>
      <c r="J117" s="268" t="s">
        <v>115</v>
      </c>
      <c r="K117" s="269" t="s">
        <v>112</v>
      </c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70"/>
      <c r="Z117" s="112"/>
      <c r="AA117" s="258"/>
      <c r="AB117" s="259"/>
      <c r="AC117" s="259"/>
      <c r="AD117" s="260"/>
      <c r="AE117" s="258"/>
      <c r="AF117" s="259"/>
      <c r="AG117" s="259"/>
      <c r="AH117" s="260"/>
      <c r="AI117" s="258"/>
      <c r="AJ117" s="259"/>
      <c r="AK117" s="259"/>
      <c r="AL117" s="260"/>
      <c r="AM117" s="258"/>
      <c r="AN117" s="259"/>
      <c r="AO117" s="259"/>
      <c r="AP117" s="260"/>
      <c r="AQ117" s="258"/>
      <c r="AR117" s="259"/>
      <c r="AS117" s="259"/>
      <c r="AT117" s="260"/>
      <c r="AU117" s="258"/>
      <c r="AV117" s="259"/>
      <c r="AW117" s="259"/>
      <c r="AX117" s="260"/>
    </row>
    <row r="118" spans="1:50" ht="9.9499999999999993" customHeight="1">
      <c r="A118" s="266"/>
      <c r="B118" s="246"/>
      <c r="C118" s="246"/>
      <c r="D118" s="246"/>
      <c r="E118" s="246"/>
      <c r="F118" s="246"/>
      <c r="G118" s="246"/>
      <c r="H118" s="246"/>
      <c r="I118" s="267"/>
      <c r="J118" s="271"/>
      <c r="K118" s="272"/>
      <c r="L118" s="272"/>
      <c r="M118" s="272"/>
      <c r="N118" s="272"/>
      <c r="O118" s="272"/>
      <c r="P118" s="272"/>
      <c r="Q118" s="272"/>
      <c r="R118" s="272"/>
      <c r="S118" s="272"/>
      <c r="T118" s="272"/>
      <c r="U118" s="272"/>
      <c r="V118" s="272"/>
      <c r="W118" s="272"/>
      <c r="X118" s="272"/>
      <c r="Y118" s="273"/>
      <c r="Z118" s="112"/>
      <c r="AA118" s="258"/>
      <c r="AB118" s="259"/>
      <c r="AC118" s="259"/>
      <c r="AD118" s="260"/>
      <c r="AE118" s="258"/>
      <c r="AF118" s="259"/>
      <c r="AG118" s="259"/>
      <c r="AH118" s="260"/>
      <c r="AI118" s="258"/>
      <c r="AJ118" s="259"/>
      <c r="AK118" s="259"/>
      <c r="AL118" s="260"/>
      <c r="AM118" s="258"/>
      <c r="AN118" s="259"/>
      <c r="AO118" s="259"/>
      <c r="AP118" s="260"/>
      <c r="AQ118" s="258"/>
      <c r="AR118" s="259"/>
      <c r="AS118" s="259"/>
      <c r="AT118" s="260"/>
      <c r="AU118" s="258"/>
      <c r="AV118" s="259"/>
      <c r="AW118" s="259"/>
      <c r="AX118" s="260"/>
    </row>
    <row r="119" spans="1:50" ht="11.1" customHeight="1">
      <c r="A119" s="264" t="s">
        <v>114</v>
      </c>
      <c r="B119" s="245"/>
      <c r="C119" s="245"/>
      <c r="D119" s="245"/>
      <c r="E119" s="245"/>
      <c r="F119" s="245"/>
      <c r="G119" s="245"/>
      <c r="H119" s="245"/>
      <c r="I119" s="265"/>
      <c r="J119" s="268" t="s">
        <v>115</v>
      </c>
      <c r="K119" s="269" t="s">
        <v>112</v>
      </c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70"/>
      <c r="Z119" s="112"/>
      <c r="AA119" s="258"/>
      <c r="AB119" s="259"/>
      <c r="AC119" s="259"/>
      <c r="AD119" s="260"/>
      <c r="AE119" s="258"/>
      <c r="AF119" s="259"/>
      <c r="AG119" s="259"/>
      <c r="AH119" s="260"/>
      <c r="AI119" s="258"/>
      <c r="AJ119" s="259"/>
      <c r="AK119" s="259"/>
      <c r="AL119" s="260"/>
      <c r="AM119" s="258"/>
      <c r="AN119" s="259"/>
      <c r="AO119" s="259"/>
      <c r="AP119" s="260"/>
      <c r="AQ119" s="258"/>
      <c r="AR119" s="259"/>
      <c r="AS119" s="259"/>
      <c r="AT119" s="260"/>
      <c r="AU119" s="258"/>
      <c r="AV119" s="259"/>
      <c r="AW119" s="259"/>
      <c r="AX119" s="260"/>
    </row>
    <row r="120" spans="1:50" ht="11.1" customHeight="1">
      <c r="A120" s="266"/>
      <c r="B120" s="246"/>
      <c r="C120" s="246"/>
      <c r="D120" s="246"/>
      <c r="E120" s="246"/>
      <c r="F120" s="246"/>
      <c r="G120" s="246"/>
      <c r="H120" s="246"/>
      <c r="I120" s="267"/>
      <c r="J120" s="271"/>
      <c r="K120" s="272"/>
      <c r="L120" s="272"/>
      <c r="M120" s="272"/>
      <c r="N120" s="272"/>
      <c r="O120" s="272"/>
      <c r="P120" s="272"/>
      <c r="Q120" s="272"/>
      <c r="R120" s="272"/>
      <c r="S120" s="272"/>
      <c r="T120" s="272"/>
      <c r="U120" s="272"/>
      <c r="V120" s="272"/>
      <c r="W120" s="272"/>
      <c r="X120" s="272"/>
      <c r="Y120" s="273"/>
      <c r="Z120" s="112"/>
      <c r="AA120" s="261"/>
      <c r="AB120" s="262"/>
      <c r="AC120" s="262"/>
      <c r="AD120" s="263"/>
      <c r="AE120" s="261"/>
      <c r="AF120" s="262"/>
      <c r="AG120" s="262"/>
      <c r="AH120" s="263"/>
      <c r="AI120" s="261"/>
      <c r="AJ120" s="262"/>
      <c r="AK120" s="262"/>
      <c r="AL120" s="263"/>
      <c r="AM120" s="261"/>
      <c r="AN120" s="262"/>
      <c r="AO120" s="262"/>
      <c r="AP120" s="263"/>
      <c r="AQ120" s="261"/>
      <c r="AR120" s="262"/>
      <c r="AS120" s="262"/>
      <c r="AT120" s="263"/>
      <c r="AU120" s="261"/>
      <c r="AV120" s="262"/>
      <c r="AW120" s="262"/>
      <c r="AX120" s="263"/>
    </row>
    <row r="121" spans="1:50" ht="9.9499999999999993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8"/>
      <c r="Z121" s="18"/>
      <c r="AA121" s="18"/>
      <c r="AB121" s="17"/>
      <c r="AC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</row>
    <row r="122" spans="1:50" ht="11.1" customHeight="1">
      <c r="A122" s="276" t="s">
        <v>34</v>
      </c>
      <c r="B122" s="276"/>
      <c r="C122" s="276"/>
      <c r="D122" s="276"/>
      <c r="E122" s="276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</row>
    <row r="123" spans="1:50" ht="11.1" customHeight="1">
      <c r="A123" s="272"/>
      <c r="B123" s="272"/>
      <c r="C123" s="272"/>
      <c r="D123" s="272"/>
      <c r="E123" s="272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  <c r="AV123" s="113"/>
      <c r="AW123" s="113"/>
      <c r="AX123" s="113"/>
    </row>
    <row r="124" spans="1:50" ht="11.1" customHeight="1">
      <c r="A124" s="269" t="s">
        <v>35</v>
      </c>
      <c r="B124" s="269"/>
      <c r="C124" s="269"/>
      <c r="D124" s="269"/>
      <c r="E124" s="269"/>
      <c r="F124" s="245" t="s">
        <v>61</v>
      </c>
      <c r="G124" s="245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45" t="s">
        <v>32</v>
      </c>
      <c r="V124" s="245"/>
      <c r="W124" s="245"/>
      <c r="X124" s="2"/>
      <c r="Y124" s="2"/>
      <c r="Z124" s="2"/>
      <c r="AA124" s="2"/>
      <c r="AB124" s="2"/>
      <c r="AC124" s="2"/>
      <c r="AD124" s="2"/>
      <c r="AE124" s="2"/>
      <c r="AF124" s="2"/>
      <c r="AG124" s="27"/>
      <c r="AH124" s="27"/>
      <c r="AI124" s="27"/>
      <c r="AJ124" s="27"/>
      <c r="AK124" s="27"/>
      <c r="AL124" s="27"/>
    </row>
    <row r="125" spans="1:50" ht="11.1" customHeight="1">
      <c r="A125" s="272"/>
      <c r="B125" s="272"/>
      <c r="C125" s="272"/>
      <c r="D125" s="272"/>
      <c r="E125" s="272"/>
      <c r="F125" s="246"/>
      <c r="G125" s="246"/>
      <c r="H125" s="275"/>
      <c r="I125" s="275"/>
      <c r="J125" s="275"/>
      <c r="K125" s="275"/>
      <c r="L125" s="275"/>
      <c r="M125" s="275"/>
      <c r="N125" s="275"/>
      <c r="O125" s="275"/>
      <c r="P125" s="275"/>
      <c r="Q125" s="275"/>
      <c r="R125" s="275"/>
      <c r="S125" s="275"/>
      <c r="T125" s="275"/>
      <c r="U125" s="246"/>
      <c r="V125" s="246"/>
      <c r="W125" s="246"/>
      <c r="X125" s="2"/>
      <c r="Y125" s="2"/>
      <c r="Z125" s="2"/>
      <c r="AA125" s="2"/>
      <c r="AB125" s="2"/>
      <c r="AC125" s="2"/>
      <c r="AD125" s="2"/>
      <c r="AE125" s="2"/>
      <c r="AF125" s="2"/>
      <c r="AG125" s="27"/>
      <c r="AH125" s="27"/>
      <c r="AI125" s="27"/>
      <c r="AJ125" s="27"/>
      <c r="AK125" s="27"/>
      <c r="AL125" s="27"/>
      <c r="AV125" s="15"/>
    </row>
    <row r="126" spans="1:50" ht="11.1" customHeight="1">
      <c r="A126" s="269" t="s">
        <v>36</v>
      </c>
      <c r="B126" s="269"/>
      <c r="C126" s="269"/>
      <c r="D126" s="269"/>
      <c r="E126" s="269"/>
      <c r="F126" s="276" t="s">
        <v>78</v>
      </c>
      <c r="G126" s="276"/>
      <c r="H126" s="276"/>
      <c r="I126" s="276"/>
      <c r="J126" s="276"/>
      <c r="K126" s="276"/>
      <c r="L126" s="276"/>
      <c r="M126" s="276"/>
      <c r="N126" s="276"/>
      <c r="O126" s="276"/>
      <c r="P126" s="276"/>
      <c r="Q126" s="276"/>
      <c r="R126" s="276"/>
      <c r="S126" s="276"/>
      <c r="T126" s="276"/>
      <c r="U126" s="276"/>
      <c r="V126" s="276"/>
      <c r="W126" s="276"/>
      <c r="X126" s="276"/>
      <c r="Y126" s="276"/>
      <c r="Z126" s="276"/>
      <c r="AA126" s="276"/>
      <c r="AB126" s="276"/>
      <c r="AC126" s="276"/>
      <c r="AD126" s="276"/>
      <c r="AE126" s="276"/>
      <c r="AF126" s="276"/>
      <c r="AG126" s="276"/>
      <c r="AH126" s="276"/>
      <c r="AI126" s="276"/>
      <c r="AJ126" s="276"/>
      <c r="AK126" s="276"/>
      <c r="AL126" s="276"/>
      <c r="AM126" s="276"/>
      <c r="AN126" s="276"/>
      <c r="AO126" s="276"/>
      <c r="AP126" s="276"/>
      <c r="AQ126" s="276"/>
      <c r="AR126" s="276"/>
      <c r="AS126" s="276"/>
      <c r="AT126" s="276"/>
    </row>
    <row r="127" spans="1:50" ht="11.1" customHeight="1">
      <c r="A127" s="272"/>
      <c r="B127" s="272"/>
      <c r="C127" s="272"/>
      <c r="D127" s="272"/>
      <c r="E127" s="272"/>
      <c r="F127" s="272"/>
      <c r="G127" s="272"/>
      <c r="H127" s="272"/>
      <c r="I127" s="272"/>
      <c r="J127" s="272"/>
      <c r="K127" s="272"/>
      <c r="L127" s="272"/>
      <c r="M127" s="272"/>
      <c r="N127" s="272"/>
      <c r="O127" s="272"/>
      <c r="P127" s="272"/>
      <c r="Q127" s="272"/>
      <c r="R127" s="272"/>
      <c r="S127" s="272"/>
      <c r="T127" s="272"/>
      <c r="U127" s="272"/>
      <c r="V127" s="272"/>
      <c r="W127" s="272"/>
      <c r="X127" s="272"/>
      <c r="Y127" s="272"/>
      <c r="Z127" s="272"/>
      <c r="AA127" s="272"/>
      <c r="AB127" s="272"/>
      <c r="AC127" s="272"/>
      <c r="AD127" s="272"/>
      <c r="AE127" s="272"/>
      <c r="AF127" s="272"/>
      <c r="AG127" s="272"/>
      <c r="AH127" s="272"/>
      <c r="AI127" s="272"/>
      <c r="AJ127" s="272"/>
      <c r="AK127" s="272"/>
      <c r="AL127" s="272"/>
      <c r="AM127" s="272"/>
      <c r="AN127" s="272"/>
      <c r="AO127" s="272"/>
      <c r="AP127" s="272"/>
      <c r="AQ127" s="272"/>
      <c r="AR127" s="272"/>
      <c r="AS127" s="272"/>
      <c r="AT127" s="272"/>
    </row>
    <row r="128" spans="1:50" ht="11.1" customHeight="1">
      <c r="A128" s="269" t="s">
        <v>37</v>
      </c>
      <c r="B128" s="269"/>
      <c r="C128" s="269"/>
      <c r="D128" s="269"/>
      <c r="E128" s="269"/>
      <c r="F128" s="269" t="s">
        <v>38</v>
      </c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69"/>
      <c r="AD128" s="269"/>
      <c r="AE128" s="269"/>
      <c r="AF128" s="269"/>
      <c r="AG128" s="269"/>
      <c r="AH128" s="269"/>
      <c r="AI128" s="269"/>
      <c r="AJ128" s="269"/>
      <c r="AK128" s="269"/>
      <c r="AL128" s="269"/>
      <c r="AM128" s="269"/>
      <c r="AN128" s="269"/>
      <c r="AO128" s="269"/>
      <c r="AP128" s="269"/>
      <c r="AQ128" s="269"/>
      <c r="AR128" s="269"/>
      <c r="AS128" s="269"/>
      <c r="AT128" s="269"/>
      <c r="AU128" s="2"/>
      <c r="AV128" s="2"/>
      <c r="AW128" s="2"/>
      <c r="AX128" s="2"/>
    </row>
    <row r="129" spans="1:50" ht="11.1" customHeight="1">
      <c r="A129" s="272"/>
      <c r="B129" s="272"/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2"/>
      <c r="X129" s="272"/>
      <c r="Y129" s="272"/>
      <c r="Z129" s="272"/>
      <c r="AA129" s="272"/>
      <c r="AB129" s="272"/>
      <c r="AC129" s="272"/>
      <c r="AD129" s="272"/>
      <c r="AE129" s="272"/>
      <c r="AF129" s="272"/>
      <c r="AG129" s="272"/>
      <c r="AH129" s="272"/>
      <c r="AI129" s="272"/>
      <c r="AJ129" s="272"/>
      <c r="AK129" s="272"/>
      <c r="AL129" s="272"/>
      <c r="AM129" s="272"/>
      <c r="AN129" s="272"/>
      <c r="AO129" s="272"/>
      <c r="AP129" s="272"/>
      <c r="AQ129" s="272"/>
      <c r="AR129" s="272"/>
      <c r="AS129" s="272"/>
      <c r="AT129" s="272"/>
      <c r="AU129" s="2"/>
      <c r="AV129" s="2"/>
      <c r="AW129" s="2"/>
      <c r="AX129" s="2"/>
    </row>
    <row r="130" spans="1:50" ht="11.1" customHeight="1">
      <c r="A130" s="289" t="s">
        <v>39</v>
      </c>
      <c r="B130" s="289"/>
      <c r="C130" s="289"/>
      <c r="D130" s="289"/>
      <c r="E130" s="289"/>
      <c r="F130" s="245" t="s">
        <v>61</v>
      </c>
      <c r="G130" s="245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45" t="s">
        <v>32</v>
      </c>
      <c r="V130" s="245"/>
      <c r="W130" s="245"/>
      <c r="X130" s="291" t="s">
        <v>40</v>
      </c>
      <c r="Y130" s="291"/>
      <c r="Z130" s="291"/>
      <c r="AA130" s="291"/>
      <c r="AB130" s="291"/>
      <c r="AC130" s="245" t="s">
        <v>61</v>
      </c>
      <c r="AD130" s="245"/>
      <c r="AE130" s="245"/>
      <c r="AF130" s="245"/>
      <c r="AG130" s="245"/>
      <c r="AH130" s="245"/>
      <c r="AI130" s="245"/>
      <c r="AJ130" s="245"/>
      <c r="AK130" s="245"/>
      <c r="AL130" s="245"/>
      <c r="AM130" s="245"/>
      <c r="AN130" s="245"/>
      <c r="AO130" s="245"/>
      <c r="AP130" s="245"/>
      <c r="AQ130" s="245"/>
      <c r="AR130" s="245" t="s">
        <v>32</v>
      </c>
      <c r="AS130" s="245"/>
      <c r="AT130" s="245"/>
      <c r="AU130" s="2"/>
      <c r="AV130" s="2"/>
      <c r="AW130" s="2"/>
      <c r="AX130" s="2"/>
    </row>
    <row r="131" spans="1:50" ht="11.1" customHeight="1">
      <c r="A131" s="290"/>
      <c r="B131" s="290"/>
      <c r="C131" s="290"/>
      <c r="D131" s="290"/>
      <c r="E131" s="290"/>
      <c r="F131" s="246"/>
      <c r="G131" s="246"/>
      <c r="H131" s="275"/>
      <c r="I131" s="275"/>
      <c r="J131" s="275"/>
      <c r="K131" s="275"/>
      <c r="L131" s="275"/>
      <c r="M131" s="275"/>
      <c r="N131" s="275"/>
      <c r="O131" s="275"/>
      <c r="P131" s="275"/>
      <c r="Q131" s="275"/>
      <c r="R131" s="275"/>
      <c r="S131" s="275"/>
      <c r="T131" s="275"/>
      <c r="U131" s="246"/>
      <c r="V131" s="246"/>
      <c r="W131" s="246"/>
      <c r="X131" s="292"/>
      <c r="Y131" s="292"/>
      <c r="Z131" s="292"/>
      <c r="AA131" s="292"/>
      <c r="AB131" s="292"/>
      <c r="AC131" s="246"/>
      <c r="AD131" s="246"/>
      <c r="AE131" s="246"/>
      <c r="AF131" s="246"/>
      <c r="AG131" s="246"/>
      <c r="AH131" s="246"/>
      <c r="AI131" s="246"/>
      <c r="AJ131" s="246"/>
      <c r="AK131" s="246"/>
      <c r="AL131" s="246"/>
      <c r="AM131" s="246"/>
      <c r="AN131" s="246"/>
      <c r="AO131" s="246"/>
      <c r="AP131" s="246"/>
      <c r="AQ131" s="246"/>
      <c r="AR131" s="246"/>
      <c r="AS131" s="246"/>
      <c r="AT131" s="246"/>
      <c r="AU131" s="2"/>
      <c r="AV131" s="2"/>
      <c r="AW131" s="2"/>
      <c r="AX131" s="2"/>
    </row>
    <row r="132" spans="1:50" ht="11.1" customHeight="1">
      <c r="A132" s="269" t="s">
        <v>41</v>
      </c>
      <c r="B132" s="269"/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  <c r="X132" s="269"/>
      <c r="Y132" s="269"/>
      <c r="Z132" s="269"/>
      <c r="AA132" s="269"/>
      <c r="AB132" s="269"/>
      <c r="AC132" s="269"/>
      <c r="AD132" s="269"/>
      <c r="AE132" s="269"/>
      <c r="AF132" s="269"/>
      <c r="AG132" s="269"/>
      <c r="AH132" s="269"/>
      <c r="AI132" s="269"/>
      <c r="AJ132" s="269"/>
      <c r="AK132" s="269"/>
      <c r="AL132" s="269"/>
      <c r="AM132" s="269"/>
      <c r="AN132" s="269"/>
      <c r="AO132" s="269"/>
      <c r="AP132" s="269"/>
      <c r="AQ132" s="269"/>
      <c r="AR132" s="269"/>
      <c r="AS132" s="269"/>
      <c r="AT132" s="269"/>
      <c r="AU132" s="2"/>
      <c r="AV132" s="2"/>
      <c r="AW132" s="2"/>
      <c r="AX132" s="2"/>
    </row>
    <row r="133" spans="1:50" ht="11.1" customHeight="1">
      <c r="A133" s="272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  <c r="Y133" s="272"/>
      <c r="Z133" s="272"/>
      <c r="AA133" s="272"/>
      <c r="AB133" s="272"/>
      <c r="AC133" s="272"/>
      <c r="AD133" s="272"/>
      <c r="AE133" s="272"/>
      <c r="AF133" s="272"/>
      <c r="AG133" s="272"/>
      <c r="AH133" s="272"/>
      <c r="AI133" s="272"/>
      <c r="AJ133" s="272"/>
      <c r="AK133" s="272"/>
      <c r="AL133" s="272"/>
      <c r="AM133" s="272"/>
      <c r="AN133" s="272"/>
      <c r="AO133" s="272"/>
      <c r="AP133" s="272"/>
      <c r="AQ133" s="272"/>
      <c r="AR133" s="272"/>
      <c r="AS133" s="272"/>
      <c r="AT133" s="272"/>
      <c r="AU133" s="2"/>
      <c r="AV133" s="2"/>
      <c r="AW133" s="2"/>
      <c r="AX133" s="2"/>
    </row>
    <row r="134" spans="1:50" ht="9.9499999999999993" customHeight="1">
      <c r="A134" s="113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2"/>
      <c r="AV134" s="2"/>
      <c r="AW134" s="2"/>
      <c r="AX134" s="2"/>
    </row>
    <row r="135" spans="1:50" ht="9.9499999999999993" customHeight="1">
      <c r="A135" s="113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2"/>
      <c r="AV135" s="2"/>
      <c r="AW135" s="2"/>
      <c r="AX135" s="2"/>
    </row>
    <row r="136" spans="1:50" ht="11.1" customHeight="1">
      <c r="A136" s="130" t="s">
        <v>42</v>
      </c>
      <c r="B136" s="130"/>
      <c r="C136" s="130"/>
      <c r="D136" s="130"/>
      <c r="E136" s="130"/>
      <c r="F136" s="276" t="s">
        <v>43</v>
      </c>
      <c r="G136" s="276"/>
      <c r="H136" s="276"/>
      <c r="I136" s="276"/>
      <c r="J136" s="276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I136" s="276"/>
      <c r="AJ136" s="276"/>
      <c r="AK136" s="276"/>
      <c r="AL136" s="276"/>
      <c r="AM136" s="276"/>
      <c r="AN136" s="276"/>
      <c r="AO136" s="276"/>
      <c r="AP136" s="276"/>
      <c r="AQ136" s="276"/>
      <c r="AR136" s="276"/>
      <c r="AS136" s="276"/>
      <c r="AT136" s="276"/>
      <c r="AU136" s="113"/>
      <c r="AV136" s="113"/>
      <c r="AW136" s="113"/>
      <c r="AX136" s="113"/>
    </row>
    <row r="137" spans="1:50" ht="11.1" customHeight="1">
      <c r="A137" s="130"/>
      <c r="B137" s="130"/>
      <c r="C137" s="130"/>
      <c r="D137" s="130"/>
      <c r="E137" s="130"/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I137" s="276"/>
      <c r="AJ137" s="276"/>
      <c r="AK137" s="276"/>
      <c r="AL137" s="276"/>
      <c r="AM137" s="276"/>
      <c r="AN137" s="276"/>
      <c r="AO137" s="276"/>
      <c r="AP137" s="276"/>
      <c r="AQ137" s="276"/>
      <c r="AR137" s="276"/>
      <c r="AS137" s="276"/>
      <c r="AT137" s="276"/>
      <c r="AU137" s="113"/>
      <c r="AV137" s="113"/>
      <c r="AW137" s="113"/>
      <c r="AX137" s="113"/>
    </row>
    <row r="138" spans="1:50" ht="11.1" customHeight="1">
      <c r="A138" s="2"/>
      <c r="B138" s="2"/>
      <c r="C138" s="2"/>
      <c r="D138" s="2"/>
      <c r="E138" s="2"/>
      <c r="F138" s="276" t="s">
        <v>44</v>
      </c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I138" s="276"/>
      <c r="AJ138" s="276"/>
      <c r="AK138" s="276"/>
      <c r="AL138" s="276"/>
      <c r="AM138" s="276"/>
      <c r="AN138" s="276"/>
      <c r="AO138" s="276"/>
      <c r="AP138" s="276"/>
      <c r="AQ138" s="276"/>
      <c r="AR138" s="276"/>
      <c r="AS138" s="276"/>
      <c r="AT138" s="276"/>
      <c r="AU138" s="2"/>
      <c r="AV138" s="2"/>
      <c r="AW138" s="2"/>
      <c r="AX138" s="2"/>
    </row>
    <row r="139" spans="1:50" ht="11.1" customHeight="1">
      <c r="A139" s="114"/>
      <c r="B139" s="114"/>
      <c r="C139" s="114"/>
      <c r="D139" s="114"/>
      <c r="E139" s="114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272"/>
      <c r="Y139" s="272"/>
      <c r="Z139" s="272"/>
      <c r="AA139" s="272"/>
      <c r="AB139" s="272"/>
      <c r="AC139" s="272"/>
      <c r="AD139" s="272"/>
      <c r="AE139" s="272"/>
      <c r="AF139" s="272"/>
      <c r="AG139" s="272"/>
      <c r="AH139" s="272"/>
      <c r="AI139" s="272"/>
      <c r="AJ139" s="272"/>
      <c r="AK139" s="272"/>
      <c r="AL139" s="272"/>
      <c r="AM139" s="272"/>
      <c r="AN139" s="272"/>
      <c r="AO139" s="272"/>
      <c r="AP139" s="272"/>
      <c r="AQ139" s="272"/>
      <c r="AR139" s="272"/>
      <c r="AS139" s="272"/>
      <c r="AT139" s="272"/>
      <c r="AU139" s="2"/>
      <c r="AV139" s="2"/>
      <c r="AW139" s="2"/>
      <c r="AX139" s="2"/>
    </row>
    <row r="140" spans="1:50" ht="11.1" customHeight="1">
      <c r="A140" s="269" t="s">
        <v>45</v>
      </c>
      <c r="B140" s="269"/>
      <c r="C140" s="269"/>
      <c r="D140" s="269"/>
      <c r="E140" s="269"/>
      <c r="F140" s="245" t="s">
        <v>61</v>
      </c>
      <c r="G140" s="245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45" t="s">
        <v>46</v>
      </c>
      <c r="V140" s="245"/>
      <c r="W140" s="24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3"/>
      <c r="AH140" s="113"/>
      <c r="AI140" s="27"/>
      <c r="AJ140" s="27"/>
      <c r="AK140" s="27"/>
      <c r="AL140" s="27"/>
    </row>
    <row r="141" spans="1:50" ht="11.1" customHeight="1">
      <c r="A141" s="272"/>
      <c r="B141" s="272"/>
      <c r="C141" s="272"/>
      <c r="D141" s="272"/>
      <c r="E141" s="272"/>
      <c r="F141" s="246"/>
      <c r="G141" s="246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46"/>
      <c r="V141" s="246"/>
      <c r="W141" s="246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3"/>
      <c r="AH141" s="113"/>
      <c r="AI141" s="27"/>
      <c r="AJ141" s="27"/>
      <c r="AK141" s="27"/>
      <c r="AL141" s="27"/>
    </row>
    <row r="142" spans="1:50" ht="9.9499999999999993" customHeight="1">
      <c r="A142" s="113"/>
      <c r="B142" s="113"/>
      <c r="C142" s="113"/>
      <c r="D142" s="113"/>
      <c r="E142" s="113"/>
      <c r="F142" s="18"/>
      <c r="G142" s="18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8"/>
      <c r="V142" s="18"/>
      <c r="W142" s="18"/>
      <c r="X142" s="2"/>
      <c r="Y142" s="2"/>
      <c r="Z142" s="2"/>
      <c r="AA142" s="2"/>
      <c r="AB142" s="2"/>
      <c r="AC142" s="2"/>
      <c r="AD142" s="2"/>
      <c r="AE142" s="2"/>
      <c r="AF142" s="2"/>
      <c r="AG142" s="113"/>
      <c r="AH142" s="113"/>
      <c r="AI142" s="27"/>
      <c r="AJ142" s="27"/>
      <c r="AK142" s="27"/>
      <c r="AL142" s="27"/>
    </row>
    <row r="143" spans="1:50" ht="8.1" customHeight="1">
      <c r="A143" s="264" t="s">
        <v>48</v>
      </c>
      <c r="B143" s="245"/>
      <c r="C143" s="245"/>
      <c r="D143" s="245"/>
      <c r="E143" s="245"/>
      <c r="F143" s="245"/>
      <c r="G143" s="265"/>
      <c r="H143" s="264" t="s">
        <v>47</v>
      </c>
      <c r="I143" s="245"/>
      <c r="J143" s="245"/>
      <c r="K143" s="245"/>
      <c r="L143" s="245"/>
      <c r="M143" s="245"/>
      <c r="N143" s="245"/>
      <c r="O143" s="265"/>
      <c r="P143" s="264" t="s">
        <v>49</v>
      </c>
      <c r="Q143" s="245"/>
      <c r="R143" s="245"/>
      <c r="S143" s="245"/>
      <c r="T143" s="245"/>
      <c r="U143" s="245"/>
      <c r="V143" s="245"/>
      <c r="W143" s="245"/>
      <c r="X143" s="265"/>
      <c r="Y143" s="264" t="s">
        <v>41</v>
      </c>
      <c r="Z143" s="245"/>
      <c r="AA143" s="245"/>
      <c r="AB143" s="245"/>
      <c r="AC143" s="245"/>
      <c r="AD143" s="245"/>
      <c r="AE143" s="245"/>
      <c r="AF143" s="245"/>
      <c r="AG143" s="245"/>
      <c r="AH143" s="245"/>
      <c r="AI143" s="245"/>
      <c r="AJ143" s="245"/>
      <c r="AK143" s="245"/>
      <c r="AL143" s="265"/>
    </row>
    <row r="144" spans="1:50" ht="8.1" customHeight="1">
      <c r="A144" s="266"/>
      <c r="B144" s="246"/>
      <c r="C144" s="246"/>
      <c r="D144" s="246"/>
      <c r="E144" s="246"/>
      <c r="F144" s="246"/>
      <c r="G144" s="267"/>
      <c r="H144" s="266"/>
      <c r="I144" s="246"/>
      <c r="J144" s="246"/>
      <c r="K144" s="246"/>
      <c r="L144" s="246"/>
      <c r="M144" s="246"/>
      <c r="N144" s="246"/>
      <c r="O144" s="267"/>
      <c r="P144" s="266"/>
      <c r="Q144" s="246"/>
      <c r="R144" s="246"/>
      <c r="S144" s="246"/>
      <c r="T144" s="246"/>
      <c r="U144" s="246"/>
      <c r="V144" s="246"/>
      <c r="W144" s="246"/>
      <c r="X144" s="267"/>
      <c r="Y144" s="266"/>
      <c r="Z144" s="246"/>
      <c r="AA144" s="246"/>
      <c r="AB144" s="246"/>
      <c r="AC144" s="246"/>
      <c r="AD144" s="246"/>
      <c r="AE144" s="246"/>
      <c r="AF144" s="246"/>
      <c r="AG144" s="246"/>
      <c r="AH144" s="246"/>
      <c r="AI144" s="246"/>
      <c r="AJ144" s="246"/>
      <c r="AK144" s="246"/>
      <c r="AL144" s="267"/>
    </row>
    <row r="145" spans="1:38" ht="8.1" customHeight="1">
      <c r="A145" s="283"/>
      <c r="B145" s="243"/>
      <c r="C145" s="243"/>
      <c r="D145" s="243"/>
      <c r="E145" s="243"/>
      <c r="F145" s="243"/>
      <c r="G145" s="284"/>
      <c r="H145" s="283"/>
      <c r="I145" s="243"/>
      <c r="J145" s="243"/>
      <c r="K145" s="243"/>
      <c r="L145" s="243"/>
      <c r="M145" s="243"/>
      <c r="N145" s="243"/>
      <c r="O145" s="284"/>
      <c r="P145" s="277"/>
      <c r="Q145" s="278"/>
      <c r="R145" s="278"/>
      <c r="S145" s="278"/>
      <c r="T145" s="278"/>
      <c r="U145" s="278"/>
      <c r="V145" s="278"/>
      <c r="W145" s="278"/>
      <c r="X145" s="279"/>
      <c r="Y145" s="264"/>
      <c r="Z145" s="245"/>
      <c r="AA145" s="245"/>
      <c r="AB145" s="245"/>
      <c r="AC145" s="245"/>
      <c r="AD145" s="245"/>
      <c r="AE145" s="245"/>
      <c r="AF145" s="245"/>
      <c r="AG145" s="245"/>
      <c r="AH145" s="245"/>
      <c r="AI145" s="245"/>
      <c r="AJ145" s="245"/>
      <c r="AK145" s="245"/>
      <c r="AL145" s="265"/>
    </row>
    <row r="146" spans="1:38" ht="8.1" customHeight="1">
      <c r="A146" s="285"/>
      <c r="B146" s="244"/>
      <c r="C146" s="244"/>
      <c r="D146" s="244"/>
      <c r="E146" s="244"/>
      <c r="F146" s="244"/>
      <c r="G146" s="286"/>
      <c r="H146" s="285"/>
      <c r="I146" s="244"/>
      <c r="J146" s="244"/>
      <c r="K146" s="244"/>
      <c r="L146" s="244"/>
      <c r="M146" s="244"/>
      <c r="N146" s="244"/>
      <c r="O146" s="286"/>
      <c r="P146" s="280"/>
      <c r="Q146" s="281"/>
      <c r="R146" s="281"/>
      <c r="S146" s="281"/>
      <c r="T146" s="281"/>
      <c r="U146" s="281"/>
      <c r="V146" s="281"/>
      <c r="W146" s="281"/>
      <c r="X146" s="282"/>
      <c r="Y146" s="266"/>
      <c r="Z146" s="246"/>
      <c r="AA146" s="246"/>
      <c r="AB146" s="246"/>
      <c r="AC146" s="246"/>
      <c r="AD146" s="246"/>
      <c r="AE146" s="246"/>
      <c r="AF146" s="246"/>
      <c r="AG146" s="246"/>
      <c r="AH146" s="246"/>
      <c r="AI146" s="246"/>
      <c r="AJ146" s="246"/>
      <c r="AK146" s="246"/>
      <c r="AL146" s="267"/>
    </row>
    <row r="147" spans="1:38" ht="8.1" customHeight="1">
      <c r="A147" s="283"/>
      <c r="B147" s="243"/>
      <c r="C147" s="243"/>
      <c r="D147" s="243"/>
      <c r="E147" s="243"/>
      <c r="F147" s="243"/>
      <c r="G147" s="284"/>
      <c r="H147" s="283"/>
      <c r="I147" s="243"/>
      <c r="J147" s="243"/>
      <c r="K147" s="243"/>
      <c r="L147" s="243"/>
      <c r="M147" s="243"/>
      <c r="N147" s="243"/>
      <c r="O147" s="284"/>
      <c r="P147" s="277"/>
      <c r="Q147" s="278"/>
      <c r="R147" s="278"/>
      <c r="S147" s="278"/>
      <c r="T147" s="278"/>
      <c r="U147" s="278"/>
      <c r="V147" s="278"/>
      <c r="W147" s="278"/>
      <c r="X147" s="279"/>
      <c r="Y147" s="264"/>
      <c r="Z147" s="245"/>
      <c r="AA147" s="245"/>
      <c r="AB147" s="245"/>
      <c r="AC147" s="245"/>
      <c r="AD147" s="245"/>
      <c r="AE147" s="245"/>
      <c r="AF147" s="245"/>
      <c r="AG147" s="245"/>
      <c r="AH147" s="245"/>
      <c r="AI147" s="245"/>
      <c r="AJ147" s="245"/>
      <c r="AK147" s="245"/>
      <c r="AL147" s="265"/>
    </row>
    <row r="148" spans="1:38" ht="8.1" customHeight="1">
      <c r="A148" s="285"/>
      <c r="B148" s="244"/>
      <c r="C148" s="244"/>
      <c r="D148" s="244"/>
      <c r="E148" s="244"/>
      <c r="F148" s="244"/>
      <c r="G148" s="286"/>
      <c r="H148" s="285"/>
      <c r="I148" s="244"/>
      <c r="J148" s="244"/>
      <c r="K148" s="244"/>
      <c r="L148" s="244"/>
      <c r="M148" s="244"/>
      <c r="N148" s="244"/>
      <c r="O148" s="286"/>
      <c r="P148" s="280"/>
      <c r="Q148" s="281"/>
      <c r="R148" s="281"/>
      <c r="S148" s="281"/>
      <c r="T148" s="281"/>
      <c r="U148" s="281"/>
      <c r="V148" s="281"/>
      <c r="W148" s="281"/>
      <c r="X148" s="282"/>
      <c r="Y148" s="266"/>
      <c r="Z148" s="246"/>
      <c r="AA148" s="246"/>
      <c r="AB148" s="246"/>
      <c r="AC148" s="246"/>
      <c r="AD148" s="246"/>
      <c r="AE148" s="246"/>
      <c r="AF148" s="246"/>
      <c r="AG148" s="246"/>
      <c r="AH148" s="246"/>
      <c r="AI148" s="246"/>
      <c r="AJ148" s="246"/>
      <c r="AK148" s="246"/>
      <c r="AL148" s="267"/>
    </row>
    <row r="149" spans="1:38" ht="8.1" customHeight="1">
      <c r="A149" s="283"/>
      <c r="B149" s="243"/>
      <c r="C149" s="243"/>
      <c r="D149" s="243"/>
      <c r="E149" s="243"/>
      <c r="F149" s="243"/>
      <c r="G149" s="284"/>
      <c r="H149" s="283"/>
      <c r="I149" s="243"/>
      <c r="J149" s="243"/>
      <c r="K149" s="243"/>
      <c r="L149" s="243"/>
      <c r="M149" s="243"/>
      <c r="N149" s="243"/>
      <c r="O149" s="284"/>
      <c r="P149" s="277"/>
      <c r="Q149" s="278"/>
      <c r="R149" s="278"/>
      <c r="S149" s="278"/>
      <c r="T149" s="278"/>
      <c r="U149" s="278"/>
      <c r="V149" s="278"/>
      <c r="W149" s="278"/>
      <c r="X149" s="279"/>
      <c r="Y149" s="264"/>
      <c r="Z149" s="245"/>
      <c r="AA149" s="245"/>
      <c r="AB149" s="245"/>
      <c r="AC149" s="245"/>
      <c r="AD149" s="245"/>
      <c r="AE149" s="245"/>
      <c r="AF149" s="245"/>
      <c r="AG149" s="245"/>
      <c r="AH149" s="245"/>
      <c r="AI149" s="245"/>
      <c r="AJ149" s="245"/>
      <c r="AK149" s="245"/>
      <c r="AL149" s="265"/>
    </row>
    <row r="150" spans="1:38" ht="8.1" customHeight="1">
      <c r="A150" s="285"/>
      <c r="B150" s="244"/>
      <c r="C150" s="244"/>
      <c r="D150" s="244"/>
      <c r="E150" s="244"/>
      <c r="F150" s="244"/>
      <c r="G150" s="286"/>
      <c r="H150" s="285"/>
      <c r="I150" s="244"/>
      <c r="J150" s="244"/>
      <c r="K150" s="244"/>
      <c r="L150" s="244"/>
      <c r="M150" s="244"/>
      <c r="N150" s="244"/>
      <c r="O150" s="286"/>
      <c r="P150" s="280"/>
      <c r="Q150" s="281"/>
      <c r="R150" s="281"/>
      <c r="S150" s="281"/>
      <c r="T150" s="281"/>
      <c r="U150" s="281"/>
      <c r="V150" s="281"/>
      <c r="W150" s="281"/>
      <c r="X150" s="282"/>
      <c r="Y150" s="266"/>
      <c r="Z150" s="246"/>
      <c r="AA150" s="246"/>
      <c r="AB150" s="246"/>
      <c r="AC150" s="246"/>
      <c r="AD150" s="246"/>
      <c r="AE150" s="246"/>
      <c r="AF150" s="246"/>
      <c r="AG150" s="246"/>
      <c r="AH150" s="246"/>
      <c r="AI150" s="246"/>
      <c r="AJ150" s="246"/>
      <c r="AK150" s="246"/>
      <c r="AL150" s="267"/>
    </row>
    <row r="151" spans="1:38" ht="8.1" customHeight="1">
      <c r="A151" s="283"/>
      <c r="B151" s="243"/>
      <c r="C151" s="243"/>
      <c r="D151" s="243"/>
      <c r="E151" s="243"/>
      <c r="F151" s="243"/>
      <c r="G151" s="284"/>
      <c r="H151" s="283"/>
      <c r="I151" s="243"/>
      <c r="J151" s="243"/>
      <c r="K151" s="243"/>
      <c r="L151" s="243"/>
      <c r="M151" s="243"/>
      <c r="N151" s="243"/>
      <c r="O151" s="284"/>
      <c r="P151" s="277"/>
      <c r="Q151" s="278"/>
      <c r="R151" s="278"/>
      <c r="S151" s="278"/>
      <c r="T151" s="278"/>
      <c r="U151" s="278"/>
      <c r="V151" s="278"/>
      <c r="W151" s="278"/>
      <c r="X151" s="279"/>
      <c r="Y151" s="264"/>
      <c r="Z151" s="245"/>
      <c r="AA151" s="245"/>
      <c r="AB151" s="245"/>
      <c r="AC151" s="245"/>
      <c r="AD151" s="245"/>
      <c r="AE151" s="245"/>
      <c r="AF151" s="245"/>
      <c r="AG151" s="245"/>
      <c r="AH151" s="245"/>
      <c r="AI151" s="245"/>
      <c r="AJ151" s="245"/>
      <c r="AK151" s="245"/>
      <c r="AL151" s="265"/>
    </row>
    <row r="152" spans="1:38" ht="8.1" customHeight="1">
      <c r="A152" s="285"/>
      <c r="B152" s="244"/>
      <c r="C152" s="244"/>
      <c r="D152" s="244"/>
      <c r="E152" s="244"/>
      <c r="F152" s="244"/>
      <c r="G152" s="286"/>
      <c r="H152" s="285"/>
      <c r="I152" s="244"/>
      <c r="J152" s="244"/>
      <c r="K152" s="244"/>
      <c r="L152" s="244"/>
      <c r="M152" s="244"/>
      <c r="N152" s="244"/>
      <c r="O152" s="286"/>
      <c r="P152" s="280"/>
      <c r="Q152" s="281"/>
      <c r="R152" s="281"/>
      <c r="S152" s="281"/>
      <c r="T152" s="281"/>
      <c r="U152" s="281"/>
      <c r="V152" s="281"/>
      <c r="W152" s="281"/>
      <c r="X152" s="282"/>
      <c r="Y152" s="266"/>
      <c r="Z152" s="246"/>
      <c r="AA152" s="246"/>
      <c r="AB152" s="246"/>
      <c r="AC152" s="246"/>
      <c r="AD152" s="246"/>
      <c r="AE152" s="246"/>
      <c r="AF152" s="246"/>
      <c r="AG152" s="246"/>
      <c r="AH152" s="246"/>
      <c r="AI152" s="246"/>
      <c r="AJ152" s="246"/>
      <c r="AK152" s="246"/>
      <c r="AL152" s="267"/>
    </row>
    <row r="153" spans="1:38" ht="8.1" customHeight="1">
      <c r="A153" s="283"/>
      <c r="B153" s="243"/>
      <c r="C153" s="243"/>
      <c r="D153" s="243"/>
      <c r="E153" s="243"/>
      <c r="F153" s="243"/>
      <c r="G153" s="284"/>
      <c r="H153" s="283"/>
      <c r="I153" s="243"/>
      <c r="J153" s="243"/>
      <c r="K153" s="243"/>
      <c r="L153" s="243"/>
      <c r="M153" s="243"/>
      <c r="N153" s="243"/>
      <c r="O153" s="284"/>
      <c r="P153" s="277"/>
      <c r="Q153" s="278"/>
      <c r="R153" s="278"/>
      <c r="S153" s="278"/>
      <c r="T153" s="278"/>
      <c r="U153" s="278"/>
      <c r="V153" s="278"/>
      <c r="W153" s="278"/>
      <c r="X153" s="279"/>
      <c r="Y153" s="264"/>
      <c r="Z153" s="245"/>
      <c r="AA153" s="245"/>
      <c r="AB153" s="245"/>
      <c r="AC153" s="245"/>
      <c r="AD153" s="245"/>
      <c r="AE153" s="245"/>
      <c r="AF153" s="245"/>
      <c r="AG153" s="245"/>
      <c r="AH153" s="245"/>
      <c r="AI153" s="245"/>
      <c r="AJ153" s="245"/>
      <c r="AK153" s="245"/>
      <c r="AL153" s="265"/>
    </row>
    <row r="154" spans="1:38" ht="8.1" customHeight="1">
      <c r="A154" s="285"/>
      <c r="B154" s="244"/>
      <c r="C154" s="244"/>
      <c r="D154" s="244"/>
      <c r="E154" s="244"/>
      <c r="F154" s="244"/>
      <c r="G154" s="286"/>
      <c r="H154" s="285"/>
      <c r="I154" s="244"/>
      <c r="J154" s="244"/>
      <c r="K154" s="244"/>
      <c r="L154" s="244"/>
      <c r="M154" s="244"/>
      <c r="N154" s="244"/>
      <c r="O154" s="286"/>
      <c r="P154" s="280"/>
      <c r="Q154" s="281"/>
      <c r="R154" s="281"/>
      <c r="S154" s="281"/>
      <c r="T154" s="281"/>
      <c r="U154" s="281"/>
      <c r="V154" s="281"/>
      <c r="W154" s="281"/>
      <c r="X154" s="282"/>
      <c r="Y154" s="266"/>
      <c r="Z154" s="246"/>
      <c r="AA154" s="246"/>
      <c r="AB154" s="246"/>
      <c r="AC154" s="246"/>
      <c r="AD154" s="246"/>
      <c r="AE154" s="246"/>
      <c r="AF154" s="246"/>
      <c r="AG154" s="246"/>
      <c r="AH154" s="246"/>
      <c r="AI154" s="246"/>
      <c r="AJ154" s="246"/>
      <c r="AK154" s="246"/>
      <c r="AL154" s="267"/>
    </row>
    <row r="155" spans="1:38" ht="8.1" customHeight="1">
      <c r="A155" s="283"/>
      <c r="B155" s="243"/>
      <c r="C155" s="243"/>
      <c r="D155" s="243"/>
      <c r="E155" s="243"/>
      <c r="F155" s="243"/>
      <c r="G155" s="284"/>
      <c r="H155" s="283"/>
      <c r="I155" s="243"/>
      <c r="J155" s="243"/>
      <c r="K155" s="243"/>
      <c r="L155" s="243"/>
      <c r="M155" s="243"/>
      <c r="N155" s="243"/>
      <c r="O155" s="284"/>
      <c r="P155" s="277"/>
      <c r="Q155" s="278"/>
      <c r="R155" s="278"/>
      <c r="S155" s="278"/>
      <c r="T155" s="278"/>
      <c r="U155" s="278"/>
      <c r="V155" s="278"/>
      <c r="W155" s="278"/>
      <c r="X155" s="279"/>
      <c r="Y155" s="264"/>
      <c r="Z155" s="245"/>
      <c r="AA155" s="245"/>
      <c r="AB155" s="245"/>
      <c r="AC155" s="245"/>
      <c r="AD155" s="245"/>
      <c r="AE155" s="245"/>
      <c r="AF155" s="245"/>
      <c r="AG155" s="245"/>
      <c r="AH155" s="245"/>
      <c r="AI155" s="245"/>
      <c r="AJ155" s="245"/>
      <c r="AK155" s="245"/>
      <c r="AL155" s="265"/>
    </row>
    <row r="156" spans="1:38" ht="8.1" customHeight="1">
      <c r="A156" s="285"/>
      <c r="B156" s="244"/>
      <c r="C156" s="244"/>
      <c r="D156" s="244"/>
      <c r="E156" s="244"/>
      <c r="F156" s="244"/>
      <c r="G156" s="286"/>
      <c r="H156" s="285"/>
      <c r="I156" s="244"/>
      <c r="J156" s="244"/>
      <c r="K156" s="244"/>
      <c r="L156" s="244"/>
      <c r="M156" s="244"/>
      <c r="N156" s="244"/>
      <c r="O156" s="286"/>
      <c r="P156" s="280"/>
      <c r="Q156" s="281"/>
      <c r="R156" s="281"/>
      <c r="S156" s="281"/>
      <c r="T156" s="281"/>
      <c r="U156" s="281"/>
      <c r="V156" s="281"/>
      <c r="W156" s="281"/>
      <c r="X156" s="282"/>
      <c r="Y156" s="266"/>
      <c r="Z156" s="246"/>
      <c r="AA156" s="246"/>
      <c r="AB156" s="246"/>
      <c r="AC156" s="246"/>
      <c r="AD156" s="246"/>
      <c r="AE156" s="246"/>
      <c r="AF156" s="246"/>
      <c r="AG156" s="246"/>
      <c r="AH156" s="246"/>
      <c r="AI156" s="246"/>
      <c r="AJ156" s="246"/>
      <c r="AK156" s="246"/>
      <c r="AL156" s="267"/>
    </row>
    <row r="157" spans="1:38" ht="8.1" customHeight="1">
      <c r="A157" s="264" t="s">
        <v>50</v>
      </c>
      <c r="B157" s="245"/>
      <c r="C157" s="245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65"/>
      <c r="P157" s="277"/>
      <c r="Q157" s="278"/>
      <c r="R157" s="278"/>
      <c r="S157" s="278"/>
      <c r="T157" s="278"/>
      <c r="U157" s="278"/>
      <c r="V157" s="278"/>
      <c r="W157" s="278"/>
      <c r="X157" s="279"/>
      <c r="Y157" s="264"/>
      <c r="Z157" s="245"/>
      <c r="AA157" s="245"/>
      <c r="AB157" s="245"/>
      <c r="AC157" s="245"/>
      <c r="AD157" s="245"/>
      <c r="AE157" s="245"/>
      <c r="AF157" s="245"/>
      <c r="AG157" s="245"/>
      <c r="AH157" s="245"/>
      <c r="AI157" s="245"/>
      <c r="AJ157" s="245"/>
      <c r="AK157" s="245"/>
      <c r="AL157" s="265"/>
    </row>
    <row r="158" spans="1:38" ht="8.1" customHeight="1">
      <c r="A158" s="266"/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67"/>
      <c r="P158" s="280"/>
      <c r="Q158" s="281"/>
      <c r="R158" s="281"/>
      <c r="S158" s="281"/>
      <c r="T158" s="281"/>
      <c r="U158" s="281"/>
      <c r="V158" s="281"/>
      <c r="W158" s="281"/>
      <c r="X158" s="282"/>
      <c r="Y158" s="266"/>
      <c r="Z158" s="246"/>
      <c r="AA158" s="246"/>
      <c r="AB158" s="246"/>
      <c r="AC158" s="246"/>
      <c r="AD158" s="246"/>
      <c r="AE158" s="246"/>
      <c r="AF158" s="246"/>
      <c r="AG158" s="246"/>
      <c r="AH158" s="246"/>
      <c r="AI158" s="246"/>
      <c r="AJ158" s="246"/>
      <c r="AK158" s="246"/>
      <c r="AL158" s="267"/>
    </row>
  </sheetData>
  <sheetProtection algorithmName="SHA-512" hashValue="3z2uVyL4M+QBhetLCw2vMeFS2yeWJ3CaLM470riBvEc0bmwDZQNY5QkcHDcAM0zBYjMhfJ1Ub3ELxZ/dsKdpyg==" saltValue="6ceaU+zmUyG7G3bfmbX5Kw==" spinCount="100000" sheet="1" formatCells="0" selectLockedCells="1"/>
  <dataConsolidate/>
  <mergeCells count="279">
    <mergeCell ref="AL10:AP10"/>
    <mergeCell ref="AL89:AP89"/>
    <mergeCell ref="Y147:AL148"/>
    <mergeCell ref="Y157:AL158"/>
    <mergeCell ref="AA111:AV112"/>
    <mergeCell ref="AA32:AV33"/>
    <mergeCell ref="F47:AT48"/>
    <mergeCell ref="F49:AT50"/>
    <mergeCell ref="F53:AT54"/>
    <mergeCell ref="F59:AT60"/>
    <mergeCell ref="F136:AT137"/>
    <mergeCell ref="A101:K102"/>
    <mergeCell ref="AA115:AD115"/>
    <mergeCell ref="AA116:AD120"/>
    <mergeCell ref="Y143:AL144"/>
    <mergeCell ref="Y145:AL146"/>
    <mergeCell ref="F138:AT139"/>
    <mergeCell ref="F126:AT127"/>
    <mergeCell ref="F128:AT129"/>
    <mergeCell ref="A136:E137"/>
    <mergeCell ref="Y149:AL150"/>
    <mergeCell ref="Y151:AL152"/>
    <mergeCell ref="Y153:AL154"/>
    <mergeCell ref="A20:K21"/>
    <mergeCell ref="A105:K106"/>
    <mergeCell ref="L105:N106"/>
    <mergeCell ref="O105:AC106"/>
    <mergeCell ref="A103:C104"/>
    <mergeCell ref="Y76:AL77"/>
    <mergeCell ref="A143:G144"/>
    <mergeCell ref="H143:O144"/>
    <mergeCell ref="P143:X144"/>
    <mergeCell ref="A128:E129"/>
    <mergeCell ref="A130:E131"/>
    <mergeCell ref="F130:G131"/>
    <mergeCell ref="H130:T131"/>
    <mergeCell ref="U130:W131"/>
    <mergeCell ref="X130:AB131"/>
    <mergeCell ref="AE130:AQ131"/>
    <mergeCell ref="AQ115:AT115"/>
    <mergeCell ref="A107:K108"/>
    <mergeCell ref="L107:AC108"/>
    <mergeCell ref="A111:I112"/>
    <mergeCell ref="J111:Y112"/>
    <mergeCell ref="A113:I114"/>
    <mergeCell ref="J113:Y114"/>
    <mergeCell ref="AE102:AH102"/>
    <mergeCell ref="AR130:AT131"/>
    <mergeCell ref="A145:G146"/>
    <mergeCell ref="H145:O146"/>
    <mergeCell ref="P145:X146"/>
    <mergeCell ref="A132:E133"/>
    <mergeCell ref="A140:E141"/>
    <mergeCell ref="F140:G141"/>
    <mergeCell ref="H140:T141"/>
    <mergeCell ref="U140:W141"/>
    <mergeCell ref="F132:AT133"/>
    <mergeCell ref="A157:O158"/>
    <mergeCell ref="P157:X158"/>
    <mergeCell ref="Y155:AL156"/>
    <mergeCell ref="Y64:AL65"/>
    <mergeCell ref="Y66:AL67"/>
    <mergeCell ref="Y68:AL69"/>
    <mergeCell ref="Y70:AL71"/>
    <mergeCell ref="Y72:AL73"/>
    <mergeCell ref="Y74:AL75"/>
    <mergeCell ref="A153:G154"/>
    <mergeCell ref="H153:O154"/>
    <mergeCell ref="P153:X154"/>
    <mergeCell ref="A155:G156"/>
    <mergeCell ref="H155:O156"/>
    <mergeCell ref="P155:X156"/>
    <mergeCell ref="A151:G152"/>
    <mergeCell ref="H151:O152"/>
    <mergeCell ref="P151:X152"/>
    <mergeCell ref="A147:G148"/>
    <mergeCell ref="H147:O148"/>
    <mergeCell ref="P147:X148"/>
    <mergeCell ref="A149:G150"/>
    <mergeCell ref="H149:O150"/>
    <mergeCell ref="P149:X150"/>
    <mergeCell ref="A124:E125"/>
    <mergeCell ref="F124:G125"/>
    <mergeCell ref="H124:T125"/>
    <mergeCell ref="U124:W125"/>
    <mergeCell ref="A126:E127"/>
    <mergeCell ref="AC130:AD131"/>
    <mergeCell ref="A117:I118"/>
    <mergeCell ref="J117:Y118"/>
    <mergeCell ref="A119:I120"/>
    <mergeCell ref="J119:Y120"/>
    <mergeCell ref="A122:E123"/>
    <mergeCell ref="AU115:AX115"/>
    <mergeCell ref="AE116:AH120"/>
    <mergeCell ref="AI116:AL120"/>
    <mergeCell ref="AM116:AP120"/>
    <mergeCell ref="AQ116:AT120"/>
    <mergeCell ref="AU116:AX120"/>
    <mergeCell ref="A115:I116"/>
    <mergeCell ref="J115:Y116"/>
    <mergeCell ref="AE115:AH115"/>
    <mergeCell ref="AI115:AL115"/>
    <mergeCell ref="AM115:AP115"/>
    <mergeCell ref="AI102:AX102"/>
    <mergeCell ref="AE103:AH104"/>
    <mergeCell ref="AI103:AX104"/>
    <mergeCell ref="D103:E104"/>
    <mergeCell ref="F103:K104"/>
    <mergeCell ref="L103:AC104"/>
    <mergeCell ref="A99:K100"/>
    <mergeCell ref="L99:AC100"/>
    <mergeCell ref="AE100:AH101"/>
    <mergeCell ref="AI100:AM101"/>
    <mergeCell ref="AN100:AO101"/>
    <mergeCell ref="AP100:AX101"/>
    <mergeCell ref="L101:AC102"/>
    <mergeCell ref="A95:K96"/>
    <mergeCell ref="L95:AC96"/>
    <mergeCell ref="AE96:AH97"/>
    <mergeCell ref="AI96:AS97"/>
    <mergeCell ref="AT96:AX97"/>
    <mergeCell ref="A97:K98"/>
    <mergeCell ref="L97:AC98"/>
    <mergeCell ref="AI98:AS99"/>
    <mergeCell ref="AT98:AX99"/>
    <mergeCell ref="AE90:AG91"/>
    <mergeCell ref="AH90:AX91"/>
    <mergeCell ref="A91:H92"/>
    <mergeCell ref="I91:AC92"/>
    <mergeCell ref="AE92:AG93"/>
    <mergeCell ref="AH92:AX93"/>
    <mergeCell ref="A93:K94"/>
    <mergeCell ref="L93:AC94"/>
    <mergeCell ref="AE94:AG94"/>
    <mergeCell ref="A89:H90"/>
    <mergeCell ref="I89:P90"/>
    <mergeCell ref="Q89:W90"/>
    <mergeCell ref="X89:AC90"/>
    <mergeCell ref="AE89:AG89"/>
    <mergeCell ref="AH89:AJ89"/>
    <mergeCell ref="AH94:AX94"/>
    <mergeCell ref="B84:R85"/>
    <mergeCell ref="B86:AA86"/>
    <mergeCell ref="AL86:AW86"/>
    <mergeCell ref="B87:C88"/>
    <mergeCell ref="D87:E88"/>
    <mergeCell ref="F87:G88"/>
    <mergeCell ref="H87:I88"/>
    <mergeCell ref="J87:K88"/>
    <mergeCell ref="L87:M88"/>
    <mergeCell ref="N87:R88"/>
    <mergeCell ref="A78:O79"/>
    <mergeCell ref="P78:X79"/>
    <mergeCell ref="Y78:AL79"/>
    <mergeCell ref="T80:U81"/>
    <mergeCell ref="Y80:Z81"/>
    <mergeCell ref="AD80:AE81"/>
    <mergeCell ref="A76:G77"/>
    <mergeCell ref="H76:O77"/>
    <mergeCell ref="P76:X77"/>
    <mergeCell ref="A72:G73"/>
    <mergeCell ref="H72:O73"/>
    <mergeCell ref="P72:X73"/>
    <mergeCell ref="A74:G75"/>
    <mergeCell ref="H74:O75"/>
    <mergeCell ref="P74:X75"/>
    <mergeCell ref="A68:G69"/>
    <mergeCell ref="H68:O69"/>
    <mergeCell ref="P68:X69"/>
    <mergeCell ref="A70:G71"/>
    <mergeCell ref="H70:O71"/>
    <mergeCell ref="P70:X71"/>
    <mergeCell ref="A64:G65"/>
    <mergeCell ref="H64:O65"/>
    <mergeCell ref="P64:X65"/>
    <mergeCell ref="A66:G67"/>
    <mergeCell ref="H66:O67"/>
    <mergeCell ref="P66:X67"/>
    <mergeCell ref="A53:E54"/>
    <mergeCell ref="F57:AT58"/>
    <mergeCell ref="A61:E62"/>
    <mergeCell ref="F61:G62"/>
    <mergeCell ref="H61:T62"/>
    <mergeCell ref="U61:W62"/>
    <mergeCell ref="A57:E58"/>
    <mergeCell ref="A49:E50"/>
    <mergeCell ref="A51:E52"/>
    <mergeCell ref="F51:G52"/>
    <mergeCell ref="H51:T52"/>
    <mergeCell ref="U51:W52"/>
    <mergeCell ref="X51:AB52"/>
    <mergeCell ref="AE51:AQ52"/>
    <mergeCell ref="AR51:AT52"/>
    <mergeCell ref="A45:E46"/>
    <mergeCell ref="F45:G46"/>
    <mergeCell ref="H45:T46"/>
    <mergeCell ref="U45:W46"/>
    <mergeCell ref="A47:E48"/>
    <mergeCell ref="AC51:AD52"/>
    <mergeCell ref="A38:I39"/>
    <mergeCell ref="J38:Y39"/>
    <mergeCell ref="A40:I41"/>
    <mergeCell ref="J40:Y41"/>
    <mergeCell ref="A43:E44"/>
    <mergeCell ref="AQ36:AT36"/>
    <mergeCell ref="AU36:AX36"/>
    <mergeCell ref="AE37:AH41"/>
    <mergeCell ref="AI37:AL41"/>
    <mergeCell ref="AM37:AP41"/>
    <mergeCell ref="AQ37:AT41"/>
    <mergeCell ref="AU37:AX41"/>
    <mergeCell ref="A36:I37"/>
    <mergeCell ref="J36:Y37"/>
    <mergeCell ref="AA36:AD36"/>
    <mergeCell ref="AE36:AH36"/>
    <mergeCell ref="AI36:AL36"/>
    <mergeCell ref="AM36:AP36"/>
    <mergeCell ref="A28:K29"/>
    <mergeCell ref="L28:AC29"/>
    <mergeCell ref="A32:I33"/>
    <mergeCell ref="J32:Y33"/>
    <mergeCell ref="A34:I35"/>
    <mergeCell ref="J34:Y35"/>
    <mergeCell ref="L24:AC25"/>
    <mergeCell ref="AE23:AH23"/>
    <mergeCell ref="AI23:AX23"/>
    <mergeCell ref="A26:K27"/>
    <mergeCell ref="L26:N27"/>
    <mergeCell ref="O26:AC27"/>
    <mergeCell ref="AE24:AH25"/>
    <mergeCell ref="AI24:AX25"/>
    <mergeCell ref="A22:K23"/>
    <mergeCell ref="L22:AC23"/>
    <mergeCell ref="AE21:AH22"/>
    <mergeCell ref="AI21:AM22"/>
    <mergeCell ref="AN21:AO22"/>
    <mergeCell ref="AP21:AX22"/>
    <mergeCell ref="A24:C25"/>
    <mergeCell ref="D24:E25"/>
    <mergeCell ref="F24:K25"/>
    <mergeCell ref="L20:AC21"/>
    <mergeCell ref="AH13:AX14"/>
    <mergeCell ref="A14:K15"/>
    <mergeCell ref="L14:AC15"/>
    <mergeCell ref="AE15:AG15"/>
    <mergeCell ref="AH15:AX15"/>
    <mergeCell ref="A16:K17"/>
    <mergeCell ref="L16:AC17"/>
    <mergeCell ref="AE17:AH18"/>
    <mergeCell ref="AI17:AS18"/>
    <mergeCell ref="AT17:AX18"/>
    <mergeCell ref="A18:K19"/>
    <mergeCell ref="L18:AC19"/>
    <mergeCell ref="AI19:AS20"/>
    <mergeCell ref="AT19:AX20"/>
    <mergeCell ref="T1:U2"/>
    <mergeCell ref="Y1:Z2"/>
    <mergeCell ref="AD1:AE2"/>
    <mergeCell ref="B5:R6"/>
    <mergeCell ref="B7:AA7"/>
    <mergeCell ref="AL7:AW7"/>
    <mergeCell ref="N8:R9"/>
    <mergeCell ref="A10:H11"/>
    <mergeCell ref="I10:P11"/>
    <mergeCell ref="Q10:W11"/>
    <mergeCell ref="X10:AC11"/>
    <mergeCell ref="AE10:AG10"/>
    <mergeCell ref="B8:C9"/>
    <mergeCell ref="D8:E9"/>
    <mergeCell ref="F8:G9"/>
    <mergeCell ref="H8:I9"/>
    <mergeCell ref="J8:K9"/>
    <mergeCell ref="L8:M9"/>
    <mergeCell ref="AH10:AJ10"/>
    <mergeCell ref="AE11:AG12"/>
    <mergeCell ref="AH11:AX12"/>
    <mergeCell ref="A12:H13"/>
    <mergeCell ref="I12:AC13"/>
    <mergeCell ref="AE13:AG14"/>
  </mergeCells>
  <phoneticPr fontId="2"/>
  <dataValidations count="4">
    <dataValidation type="list" allowBlank="1" showInputMessage="1" showErrorMessage="1" sqref="L26:N27" xr:uid="{D53B3AD7-1EAF-415A-BB42-87E600909F12}">
      <formula1>"　,10%,8%,非課税,対象外"</formula1>
    </dataValidation>
    <dataValidation type="list" allowBlank="1" showInputMessage="1" showErrorMessage="1" sqref="AT19:AX20" xr:uid="{473B59E1-6BD6-441A-A9FB-07A42F072521}">
      <formula1>"　,支店"</formula1>
    </dataValidation>
    <dataValidation type="list" allowBlank="1" showInputMessage="1" sqref="AI21:AM22" xr:uid="{B5839B6D-7E91-4869-9666-3388F80458BC}">
      <formula1>"普通預金,当座預金"</formula1>
    </dataValidation>
    <dataValidation type="list" allowBlank="1" showInputMessage="1" sqref="AT17:AX18" xr:uid="{B1BDE9C4-C50F-477B-9DFC-6A38390C96BE}">
      <formula1>"銀行,信用金庫,信用組合,労働金庫,農協,漁協"</formula1>
    </dataValidation>
  </dataValidations>
  <printOptions horizontalCentered="1"/>
  <pageMargins left="0.51181102362204722" right="0" top="0.51181102362204722" bottom="0" header="0.31496062992125984" footer="0.31496062992125984"/>
  <pageSetup paperSize="9" orientation="portrait" blackAndWhite="1" r:id="rId1"/>
  <rowBreaks count="1" manualBreakCount="1">
    <brk id="79" max="4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73F6-7344-4AE6-BD77-D93969C7BD36}">
  <sheetPr>
    <tabColor rgb="FFFF0000"/>
  </sheetPr>
  <dimension ref="A1:T83"/>
  <sheetViews>
    <sheetView view="pageBreakPreview" zoomScaleNormal="100" zoomScaleSheetLayoutView="100" workbookViewId="0">
      <selection sqref="A1:N1"/>
    </sheetView>
  </sheetViews>
  <sheetFormatPr defaultRowHeight="13.5"/>
  <cols>
    <col min="1" max="1" width="4.625" style="1" customWidth="1"/>
    <col min="2" max="7" width="5.125" style="1" customWidth="1"/>
    <col min="8" max="8" width="7.5" style="1" customWidth="1"/>
    <col min="9" max="9" width="5.625" style="1" customWidth="1"/>
    <col min="10" max="10" width="3.75" style="1" customWidth="1"/>
    <col min="11" max="11" width="9.375" style="1" customWidth="1"/>
    <col min="12" max="12" width="2.375" style="1" customWidth="1"/>
    <col min="13" max="13" width="4.375" style="1" customWidth="1"/>
    <col min="14" max="14" width="6.25" style="1" customWidth="1"/>
    <col min="15" max="15" width="5.625" style="1" customWidth="1"/>
    <col min="16" max="16" width="4.375" style="1" customWidth="1"/>
    <col min="17" max="17" width="9" style="1" customWidth="1"/>
    <col min="18" max="18" width="5.625" style="1" customWidth="1"/>
    <col min="19" max="19" width="8.625" style="1" customWidth="1"/>
    <col min="20" max="20" width="11.5" style="1" customWidth="1"/>
    <col min="21" max="27" width="5.625" style="1" customWidth="1"/>
    <col min="28" max="16384" width="9" style="1"/>
  </cols>
  <sheetData>
    <row r="1" spans="1:17" ht="21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20" t="s">
        <v>65</v>
      </c>
      <c r="P1" s="320"/>
      <c r="Q1" s="320"/>
    </row>
    <row r="2" spans="1:17" ht="21">
      <c r="A2" s="305" t="s">
        <v>64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7" t="s">
        <v>148</v>
      </c>
      <c r="M2" s="307"/>
      <c r="N2" s="309" t="str">
        <f>IF('請求書(工事)'!AH13="","",'請求書(工事)'!AH13)</f>
        <v/>
      </c>
      <c r="O2" s="309"/>
      <c r="P2" s="309"/>
      <c r="Q2" s="309"/>
    </row>
    <row r="3" spans="1:17" ht="13.5" customHeight="1">
      <c r="L3" s="308"/>
      <c r="M3" s="308"/>
      <c r="N3" s="310"/>
      <c r="O3" s="310"/>
      <c r="P3" s="310"/>
      <c r="Q3" s="310"/>
    </row>
    <row r="4" spans="1:17" ht="24.95" customHeight="1">
      <c r="A4" s="321" t="s">
        <v>66</v>
      </c>
      <c r="B4" s="321"/>
      <c r="C4" s="322" t="str">
        <f>IF('請求書(工事)'!I12="","",'請求書(工事)'!I12)</f>
        <v/>
      </c>
      <c r="D4" s="322"/>
      <c r="E4" s="322"/>
      <c r="F4" s="322"/>
      <c r="G4" s="322"/>
      <c r="H4" s="322"/>
      <c r="I4" s="322"/>
      <c r="J4" s="322"/>
      <c r="K4" s="54"/>
      <c r="L4" s="323" t="s">
        <v>7</v>
      </c>
      <c r="M4" s="323"/>
      <c r="N4" s="117" t="str">
        <f>IF('請求書(工事)'!D8="","",'請求書(工事)'!D8)</f>
        <v/>
      </c>
      <c r="O4" s="116" t="s">
        <v>8</v>
      </c>
      <c r="P4" s="116" t="str">
        <f>IF('請求書(工事)'!H8="","",'請求書(工事)'!H8)</f>
        <v/>
      </c>
      <c r="Q4" s="118" t="s">
        <v>67</v>
      </c>
    </row>
    <row r="6" spans="1:17" ht="21.95" customHeight="1">
      <c r="A6" s="56" t="s">
        <v>53</v>
      </c>
      <c r="B6" s="324" t="s">
        <v>68</v>
      </c>
      <c r="C6" s="324"/>
      <c r="D6" s="324"/>
      <c r="E6" s="324"/>
      <c r="F6" s="324"/>
      <c r="G6" s="324"/>
      <c r="H6" s="324"/>
      <c r="I6" s="55" t="s">
        <v>69</v>
      </c>
      <c r="J6" s="55" t="s">
        <v>70</v>
      </c>
      <c r="K6" s="55" t="s">
        <v>57</v>
      </c>
      <c r="L6" s="325" t="s">
        <v>62</v>
      </c>
      <c r="M6" s="326"/>
      <c r="N6" s="327"/>
      <c r="O6" s="62" t="s">
        <v>99</v>
      </c>
      <c r="P6" s="325" t="s">
        <v>71</v>
      </c>
      <c r="Q6" s="328"/>
    </row>
    <row r="7" spans="1:17" ht="21.95" customHeight="1">
      <c r="A7" s="32"/>
      <c r="B7" s="311"/>
      <c r="C7" s="311"/>
      <c r="D7" s="311"/>
      <c r="E7" s="311"/>
      <c r="F7" s="311"/>
      <c r="G7" s="311"/>
      <c r="H7" s="311"/>
      <c r="I7" s="66"/>
      <c r="J7" s="31"/>
      <c r="K7" s="68"/>
      <c r="L7" s="312"/>
      <c r="M7" s="313"/>
      <c r="N7" s="314"/>
      <c r="O7" s="74"/>
      <c r="P7" s="315"/>
      <c r="Q7" s="316"/>
    </row>
    <row r="8" spans="1:17" ht="21.95" customHeight="1">
      <c r="A8" s="32"/>
      <c r="B8" s="311"/>
      <c r="C8" s="311"/>
      <c r="D8" s="311"/>
      <c r="E8" s="311"/>
      <c r="F8" s="311"/>
      <c r="G8" s="311"/>
      <c r="H8" s="311"/>
      <c r="I8" s="66"/>
      <c r="J8" s="31"/>
      <c r="K8" s="68"/>
      <c r="L8" s="312"/>
      <c r="M8" s="313"/>
      <c r="N8" s="314"/>
      <c r="O8" s="74"/>
      <c r="P8" s="317"/>
      <c r="Q8" s="318"/>
    </row>
    <row r="9" spans="1:17" ht="21.95" customHeight="1">
      <c r="A9" s="32"/>
      <c r="B9" s="311"/>
      <c r="C9" s="311"/>
      <c r="D9" s="311"/>
      <c r="E9" s="311"/>
      <c r="F9" s="311"/>
      <c r="G9" s="311"/>
      <c r="H9" s="311"/>
      <c r="I9" s="66"/>
      <c r="J9" s="31"/>
      <c r="K9" s="68"/>
      <c r="L9" s="312"/>
      <c r="M9" s="313"/>
      <c r="N9" s="314"/>
      <c r="O9" s="74"/>
      <c r="P9" s="317"/>
      <c r="Q9" s="318"/>
    </row>
    <row r="10" spans="1:17" ht="21.95" customHeight="1">
      <c r="A10" s="32"/>
      <c r="B10" s="311"/>
      <c r="C10" s="311"/>
      <c r="D10" s="311"/>
      <c r="E10" s="311"/>
      <c r="F10" s="311"/>
      <c r="G10" s="311"/>
      <c r="H10" s="311"/>
      <c r="I10" s="66"/>
      <c r="J10" s="31"/>
      <c r="K10" s="68"/>
      <c r="L10" s="312"/>
      <c r="M10" s="313"/>
      <c r="N10" s="314"/>
      <c r="O10" s="74"/>
      <c r="P10" s="317"/>
      <c r="Q10" s="318"/>
    </row>
    <row r="11" spans="1:17" ht="21.95" customHeight="1">
      <c r="A11" s="32"/>
      <c r="B11" s="311"/>
      <c r="C11" s="311"/>
      <c r="D11" s="311"/>
      <c r="E11" s="311"/>
      <c r="F11" s="311"/>
      <c r="G11" s="311"/>
      <c r="H11" s="311"/>
      <c r="I11" s="66"/>
      <c r="J11" s="31"/>
      <c r="K11" s="68"/>
      <c r="L11" s="312"/>
      <c r="M11" s="313"/>
      <c r="N11" s="314"/>
      <c r="O11" s="74"/>
      <c r="P11" s="317"/>
      <c r="Q11" s="318"/>
    </row>
    <row r="12" spans="1:17" ht="21.95" customHeight="1">
      <c r="A12" s="32"/>
      <c r="B12" s="311"/>
      <c r="C12" s="311"/>
      <c r="D12" s="311"/>
      <c r="E12" s="311"/>
      <c r="F12" s="311"/>
      <c r="G12" s="311"/>
      <c r="H12" s="311"/>
      <c r="I12" s="66"/>
      <c r="J12" s="31"/>
      <c r="K12" s="68"/>
      <c r="L12" s="312"/>
      <c r="M12" s="313"/>
      <c r="N12" s="314"/>
      <c r="O12" s="74"/>
      <c r="P12" s="317"/>
      <c r="Q12" s="318"/>
    </row>
    <row r="13" spans="1:17" ht="21.95" customHeight="1">
      <c r="A13" s="32"/>
      <c r="B13" s="311"/>
      <c r="C13" s="311"/>
      <c r="D13" s="311"/>
      <c r="E13" s="311"/>
      <c r="F13" s="311"/>
      <c r="G13" s="311"/>
      <c r="H13" s="311"/>
      <c r="I13" s="66"/>
      <c r="J13" s="31"/>
      <c r="K13" s="68"/>
      <c r="L13" s="312"/>
      <c r="M13" s="313"/>
      <c r="N13" s="314"/>
      <c r="O13" s="75"/>
      <c r="P13" s="317"/>
      <c r="Q13" s="318"/>
    </row>
    <row r="14" spans="1:17" ht="21.95" customHeight="1">
      <c r="A14" s="32"/>
      <c r="B14" s="311"/>
      <c r="C14" s="311"/>
      <c r="D14" s="311"/>
      <c r="E14" s="311"/>
      <c r="F14" s="311"/>
      <c r="G14" s="311"/>
      <c r="H14" s="311"/>
      <c r="I14" s="66"/>
      <c r="J14" s="31"/>
      <c r="K14" s="68"/>
      <c r="L14" s="312"/>
      <c r="M14" s="313"/>
      <c r="N14" s="314"/>
      <c r="O14" s="74"/>
      <c r="P14" s="319"/>
      <c r="Q14" s="316"/>
    </row>
    <row r="15" spans="1:17" ht="21.95" customHeight="1">
      <c r="A15" s="32"/>
      <c r="B15" s="311"/>
      <c r="C15" s="311"/>
      <c r="D15" s="311"/>
      <c r="E15" s="311"/>
      <c r="F15" s="311"/>
      <c r="G15" s="311"/>
      <c r="H15" s="311"/>
      <c r="I15" s="66"/>
      <c r="J15" s="31"/>
      <c r="K15" s="68"/>
      <c r="L15" s="312"/>
      <c r="M15" s="313"/>
      <c r="N15" s="314"/>
      <c r="O15" s="74"/>
      <c r="P15" s="317"/>
      <c r="Q15" s="318"/>
    </row>
    <row r="16" spans="1:17" ht="21.95" customHeight="1">
      <c r="A16" s="32"/>
      <c r="B16" s="311"/>
      <c r="C16" s="311"/>
      <c r="D16" s="311"/>
      <c r="E16" s="311"/>
      <c r="F16" s="311"/>
      <c r="G16" s="311"/>
      <c r="H16" s="311"/>
      <c r="I16" s="66"/>
      <c r="J16" s="31"/>
      <c r="K16" s="68"/>
      <c r="L16" s="312"/>
      <c r="M16" s="313"/>
      <c r="N16" s="314"/>
      <c r="O16" s="74"/>
      <c r="P16" s="317"/>
      <c r="Q16" s="318"/>
    </row>
    <row r="17" spans="1:17" ht="21.95" customHeight="1">
      <c r="A17" s="32"/>
      <c r="B17" s="311"/>
      <c r="C17" s="311"/>
      <c r="D17" s="311"/>
      <c r="E17" s="311"/>
      <c r="F17" s="311"/>
      <c r="G17" s="311"/>
      <c r="H17" s="311"/>
      <c r="I17" s="66"/>
      <c r="J17" s="31"/>
      <c r="K17" s="68"/>
      <c r="L17" s="312"/>
      <c r="M17" s="313"/>
      <c r="N17" s="314"/>
      <c r="O17" s="74"/>
      <c r="P17" s="317"/>
      <c r="Q17" s="318"/>
    </row>
    <row r="18" spans="1:17" ht="21.95" customHeight="1">
      <c r="A18" s="32"/>
      <c r="B18" s="311"/>
      <c r="C18" s="311"/>
      <c r="D18" s="311"/>
      <c r="E18" s="311"/>
      <c r="F18" s="311"/>
      <c r="G18" s="311"/>
      <c r="H18" s="311"/>
      <c r="I18" s="66"/>
      <c r="J18" s="31"/>
      <c r="K18" s="68"/>
      <c r="L18" s="312"/>
      <c r="M18" s="313"/>
      <c r="N18" s="314"/>
      <c r="O18" s="74"/>
      <c r="P18" s="317"/>
      <c r="Q18" s="318"/>
    </row>
    <row r="19" spans="1:17" ht="21.95" customHeight="1">
      <c r="A19" s="32"/>
      <c r="B19" s="311"/>
      <c r="C19" s="311"/>
      <c r="D19" s="311"/>
      <c r="E19" s="311"/>
      <c r="F19" s="311"/>
      <c r="G19" s="311"/>
      <c r="H19" s="311"/>
      <c r="I19" s="66"/>
      <c r="J19" s="31"/>
      <c r="K19" s="68"/>
      <c r="L19" s="312"/>
      <c r="M19" s="313"/>
      <c r="N19" s="314"/>
      <c r="O19" s="74"/>
      <c r="P19" s="317"/>
      <c r="Q19" s="318"/>
    </row>
    <row r="20" spans="1:17" ht="21.95" customHeight="1">
      <c r="A20" s="32"/>
      <c r="B20" s="311"/>
      <c r="C20" s="311"/>
      <c r="D20" s="311"/>
      <c r="E20" s="311"/>
      <c r="F20" s="311"/>
      <c r="G20" s="311"/>
      <c r="H20" s="311"/>
      <c r="I20" s="66"/>
      <c r="J20" s="31"/>
      <c r="K20" s="68"/>
      <c r="L20" s="312"/>
      <c r="M20" s="313"/>
      <c r="N20" s="314"/>
      <c r="O20" s="74"/>
      <c r="P20" s="317"/>
      <c r="Q20" s="318"/>
    </row>
    <row r="21" spans="1:17" ht="21.95" customHeight="1">
      <c r="A21" s="32"/>
      <c r="B21" s="311"/>
      <c r="C21" s="311"/>
      <c r="D21" s="311"/>
      <c r="E21" s="311"/>
      <c r="F21" s="311"/>
      <c r="G21" s="311"/>
      <c r="H21" s="311"/>
      <c r="I21" s="66"/>
      <c r="J21" s="31"/>
      <c r="K21" s="68"/>
      <c r="L21" s="312"/>
      <c r="M21" s="313"/>
      <c r="N21" s="314"/>
      <c r="O21" s="74"/>
      <c r="P21" s="319"/>
      <c r="Q21" s="316"/>
    </row>
    <row r="22" spans="1:17" ht="21.95" customHeight="1">
      <c r="A22" s="32"/>
      <c r="B22" s="311"/>
      <c r="C22" s="311"/>
      <c r="D22" s="311"/>
      <c r="E22" s="311"/>
      <c r="F22" s="311"/>
      <c r="G22" s="311"/>
      <c r="H22" s="311"/>
      <c r="I22" s="66"/>
      <c r="J22" s="31"/>
      <c r="K22" s="68"/>
      <c r="L22" s="312"/>
      <c r="M22" s="313"/>
      <c r="N22" s="314"/>
      <c r="O22" s="74"/>
      <c r="P22" s="317"/>
      <c r="Q22" s="318"/>
    </row>
    <row r="23" spans="1:17" ht="21.95" customHeight="1">
      <c r="A23" s="32"/>
      <c r="B23" s="311"/>
      <c r="C23" s="311"/>
      <c r="D23" s="311"/>
      <c r="E23" s="311"/>
      <c r="F23" s="311"/>
      <c r="G23" s="311"/>
      <c r="H23" s="311"/>
      <c r="I23" s="66"/>
      <c r="J23" s="31"/>
      <c r="K23" s="68"/>
      <c r="L23" s="312"/>
      <c r="M23" s="313"/>
      <c r="N23" s="314"/>
      <c r="O23" s="74"/>
      <c r="P23" s="317"/>
      <c r="Q23" s="318"/>
    </row>
    <row r="24" spans="1:17" ht="21.95" customHeight="1">
      <c r="A24" s="32"/>
      <c r="B24" s="311"/>
      <c r="C24" s="311"/>
      <c r="D24" s="311"/>
      <c r="E24" s="311"/>
      <c r="F24" s="311"/>
      <c r="G24" s="311"/>
      <c r="H24" s="311"/>
      <c r="I24" s="66"/>
      <c r="J24" s="31"/>
      <c r="K24" s="68"/>
      <c r="L24" s="312"/>
      <c r="M24" s="313"/>
      <c r="N24" s="314"/>
      <c r="O24" s="74"/>
      <c r="P24" s="317"/>
      <c r="Q24" s="318"/>
    </row>
    <row r="25" spans="1:17" ht="21.95" customHeight="1">
      <c r="A25" s="32"/>
      <c r="B25" s="311"/>
      <c r="C25" s="311"/>
      <c r="D25" s="311"/>
      <c r="E25" s="311"/>
      <c r="F25" s="311"/>
      <c r="G25" s="311"/>
      <c r="H25" s="311"/>
      <c r="I25" s="66"/>
      <c r="J25" s="31"/>
      <c r="K25" s="68"/>
      <c r="L25" s="312"/>
      <c r="M25" s="313"/>
      <c r="N25" s="314"/>
      <c r="O25" s="74"/>
      <c r="P25" s="317"/>
      <c r="Q25" s="318"/>
    </row>
    <row r="26" spans="1:17" ht="21.95" customHeight="1">
      <c r="A26" s="32"/>
      <c r="B26" s="311"/>
      <c r="C26" s="311"/>
      <c r="D26" s="311"/>
      <c r="E26" s="311"/>
      <c r="F26" s="311"/>
      <c r="G26" s="311"/>
      <c r="H26" s="311"/>
      <c r="I26" s="66"/>
      <c r="J26" s="31"/>
      <c r="K26" s="68"/>
      <c r="L26" s="312"/>
      <c r="M26" s="313"/>
      <c r="N26" s="314"/>
      <c r="O26" s="74"/>
      <c r="P26" s="317"/>
      <c r="Q26" s="318"/>
    </row>
    <row r="27" spans="1:17" ht="21.95" customHeight="1">
      <c r="A27" s="32"/>
      <c r="B27" s="311"/>
      <c r="C27" s="311"/>
      <c r="D27" s="311"/>
      <c r="E27" s="311"/>
      <c r="F27" s="311"/>
      <c r="G27" s="311"/>
      <c r="H27" s="311"/>
      <c r="I27" s="66"/>
      <c r="J27" s="31"/>
      <c r="K27" s="68"/>
      <c r="L27" s="312"/>
      <c r="M27" s="313"/>
      <c r="N27" s="314"/>
      <c r="O27" s="74"/>
      <c r="P27" s="317"/>
      <c r="Q27" s="318"/>
    </row>
    <row r="28" spans="1:17" ht="21.95" customHeight="1">
      <c r="A28" s="32"/>
      <c r="B28" s="311"/>
      <c r="C28" s="311"/>
      <c r="D28" s="311"/>
      <c r="E28" s="311"/>
      <c r="F28" s="311"/>
      <c r="G28" s="311"/>
      <c r="H28" s="311"/>
      <c r="I28" s="66"/>
      <c r="J28" s="31"/>
      <c r="K28" s="68"/>
      <c r="L28" s="312"/>
      <c r="M28" s="313"/>
      <c r="N28" s="314"/>
      <c r="O28" s="74"/>
      <c r="P28" s="319"/>
      <c r="Q28" s="316"/>
    </row>
    <row r="29" spans="1:17" ht="21.95" customHeight="1">
      <c r="A29" s="32"/>
      <c r="B29" s="311"/>
      <c r="C29" s="311"/>
      <c r="D29" s="311"/>
      <c r="E29" s="311"/>
      <c r="F29" s="311"/>
      <c r="G29" s="311"/>
      <c r="H29" s="311"/>
      <c r="I29" s="66"/>
      <c r="J29" s="31"/>
      <c r="K29" s="68"/>
      <c r="L29" s="312"/>
      <c r="M29" s="313"/>
      <c r="N29" s="314"/>
      <c r="O29" s="74"/>
      <c r="P29" s="317"/>
      <c r="Q29" s="318"/>
    </row>
    <row r="30" spans="1:17" ht="21.95" customHeight="1">
      <c r="A30" s="32"/>
      <c r="B30" s="311"/>
      <c r="C30" s="311"/>
      <c r="D30" s="311"/>
      <c r="E30" s="311"/>
      <c r="F30" s="311"/>
      <c r="G30" s="311"/>
      <c r="H30" s="311"/>
      <c r="I30" s="66"/>
      <c r="J30" s="31"/>
      <c r="K30" s="68"/>
      <c r="L30" s="312"/>
      <c r="M30" s="313"/>
      <c r="N30" s="314"/>
      <c r="O30" s="74"/>
      <c r="P30" s="317"/>
      <c r="Q30" s="318"/>
    </row>
    <row r="31" spans="1:17" ht="21.95" customHeight="1">
      <c r="A31" s="32"/>
      <c r="B31" s="311"/>
      <c r="C31" s="311"/>
      <c r="D31" s="311"/>
      <c r="E31" s="311"/>
      <c r="F31" s="311"/>
      <c r="G31" s="311"/>
      <c r="H31" s="311"/>
      <c r="I31" s="66"/>
      <c r="J31" s="31"/>
      <c r="K31" s="68"/>
      <c r="L31" s="312"/>
      <c r="M31" s="313"/>
      <c r="N31" s="314"/>
      <c r="O31" s="74"/>
      <c r="P31" s="317"/>
      <c r="Q31" s="318"/>
    </row>
    <row r="32" spans="1:17" ht="21.95" customHeight="1">
      <c r="A32" s="32"/>
      <c r="B32" s="311"/>
      <c r="C32" s="311"/>
      <c r="D32" s="311"/>
      <c r="E32" s="311"/>
      <c r="F32" s="311"/>
      <c r="G32" s="311"/>
      <c r="H32" s="311"/>
      <c r="I32" s="66"/>
      <c r="J32" s="31"/>
      <c r="K32" s="68"/>
      <c r="L32" s="312"/>
      <c r="M32" s="313"/>
      <c r="N32" s="314"/>
      <c r="O32" s="74"/>
      <c r="P32" s="317"/>
      <c r="Q32" s="318"/>
    </row>
    <row r="33" spans="1:20" ht="21.95" customHeight="1">
      <c r="A33" s="32"/>
      <c r="B33" s="311"/>
      <c r="C33" s="311"/>
      <c r="D33" s="311"/>
      <c r="E33" s="311"/>
      <c r="F33" s="311"/>
      <c r="G33" s="311"/>
      <c r="H33" s="311"/>
      <c r="I33" s="66"/>
      <c r="J33" s="31"/>
      <c r="K33" s="68"/>
      <c r="L33" s="312"/>
      <c r="M33" s="313"/>
      <c r="N33" s="314"/>
      <c r="O33" s="74"/>
      <c r="P33" s="317"/>
      <c r="Q33" s="318"/>
    </row>
    <row r="34" spans="1:20" ht="21.95" customHeight="1">
      <c r="A34" s="32"/>
      <c r="B34" s="311"/>
      <c r="C34" s="311"/>
      <c r="D34" s="311"/>
      <c r="E34" s="311"/>
      <c r="F34" s="311"/>
      <c r="G34" s="311"/>
      <c r="H34" s="311"/>
      <c r="I34" s="66"/>
      <c r="J34" s="31"/>
      <c r="K34" s="68"/>
      <c r="L34" s="312"/>
      <c r="M34" s="313"/>
      <c r="N34" s="314"/>
      <c r="O34" s="74"/>
      <c r="P34" s="317"/>
      <c r="Q34" s="318"/>
    </row>
    <row r="35" spans="1:20" ht="21.95" customHeight="1">
      <c r="A35" s="32"/>
      <c r="B35" s="311"/>
      <c r="C35" s="311"/>
      <c r="D35" s="311"/>
      <c r="E35" s="311"/>
      <c r="F35" s="311"/>
      <c r="G35" s="311"/>
      <c r="H35" s="311"/>
      <c r="I35" s="66"/>
      <c r="J35" s="31"/>
      <c r="K35" s="68"/>
      <c r="L35" s="312"/>
      <c r="M35" s="313"/>
      <c r="N35" s="314"/>
      <c r="O35" s="74"/>
      <c r="P35" s="317"/>
      <c r="Q35" s="318"/>
    </row>
    <row r="36" spans="1:20" ht="21.95" customHeight="1">
      <c r="A36" s="32"/>
      <c r="B36" s="311"/>
      <c r="C36" s="311"/>
      <c r="D36" s="311"/>
      <c r="E36" s="311"/>
      <c r="F36" s="311"/>
      <c r="G36" s="311"/>
      <c r="H36" s="311"/>
      <c r="I36" s="66"/>
      <c r="J36" s="31"/>
      <c r="K36" s="68"/>
      <c r="L36" s="312"/>
      <c r="M36" s="313"/>
      <c r="N36" s="314"/>
      <c r="O36" s="74"/>
      <c r="P36" s="317"/>
      <c r="Q36" s="318"/>
    </row>
    <row r="37" spans="1:20" ht="21.95" customHeight="1">
      <c r="A37" s="32"/>
      <c r="B37" s="311"/>
      <c r="C37" s="311"/>
      <c r="D37" s="311"/>
      <c r="E37" s="311"/>
      <c r="F37" s="311"/>
      <c r="G37" s="311"/>
      <c r="H37" s="311"/>
      <c r="I37" s="66"/>
      <c r="J37" s="31"/>
      <c r="K37" s="68"/>
      <c r="L37" s="312"/>
      <c r="M37" s="313"/>
      <c r="N37" s="314"/>
      <c r="O37" s="74"/>
      <c r="P37" s="317"/>
      <c r="Q37" s="318"/>
    </row>
    <row r="38" spans="1:20" ht="21.95" customHeight="1">
      <c r="A38" s="32"/>
      <c r="B38" s="311"/>
      <c r="C38" s="311"/>
      <c r="D38" s="311"/>
      <c r="E38" s="311"/>
      <c r="F38" s="311"/>
      <c r="G38" s="311"/>
      <c r="H38" s="311"/>
      <c r="I38" s="66"/>
      <c r="J38" s="31"/>
      <c r="K38" s="68"/>
      <c r="L38" s="312"/>
      <c r="M38" s="313"/>
      <c r="N38" s="314"/>
      <c r="O38" s="74"/>
      <c r="P38" s="317"/>
      <c r="Q38" s="318"/>
    </row>
    <row r="39" spans="1:20" ht="21.95" customHeight="1">
      <c r="A39" s="32"/>
      <c r="B39" s="311"/>
      <c r="C39" s="311"/>
      <c r="D39" s="311"/>
      <c r="E39" s="311"/>
      <c r="F39" s="311"/>
      <c r="G39" s="311"/>
      <c r="H39" s="311"/>
      <c r="I39" s="66"/>
      <c r="J39" s="31"/>
      <c r="K39" s="68"/>
      <c r="L39" s="312"/>
      <c r="M39" s="313"/>
      <c r="N39" s="314"/>
      <c r="O39" s="74"/>
      <c r="P39" s="317"/>
      <c r="Q39" s="318"/>
    </row>
    <row r="40" spans="1:20" ht="21.95" customHeight="1">
      <c r="A40" s="32"/>
      <c r="B40" s="311"/>
      <c r="C40" s="311"/>
      <c r="D40" s="311"/>
      <c r="E40" s="311"/>
      <c r="F40" s="311"/>
      <c r="G40" s="311"/>
      <c r="H40" s="311"/>
      <c r="I40" s="66"/>
      <c r="J40" s="31"/>
      <c r="K40" s="68"/>
      <c r="L40" s="312"/>
      <c r="M40" s="313"/>
      <c r="N40" s="314"/>
      <c r="O40" s="74"/>
      <c r="P40" s="317"/>
      <c r="Q40" s="318"/>
    </row>
    <row r="41" spans="1:20" ht="21.95" customHeight="1">
      <c r="A41" s="329" t="s">
        <v>90</v>
      </c>
      <c r="B41" s="330"/>
      <c r="C41" s="330"/>
      <c r="D41" s="330"/>
      <c r="E41" s="330"/>
      <c r="F41" s="330"/>
      <c r="G41" s="330"/>
      <c r="H41" s="331"/>
      <c r="I41" s="50"/>
      <c r="J41" s="59"/>
      <c r="K41" s="51"/>
      <c r="L41" s="332">
        <f>SUM(L7:N40)</f>
        <v>0</v>
      </c>
      <c r="M41" s="333"/>
      <c r="N41" s="334"/>
      <c r="O41" s="51"/>
      <c r="P41" s="335"/>
      <c r="Q41" s="336"/>
      <c r="S41" s="76"/>
      <c r="T41" s="72"/>
    </row>
    <row r="42" spans="1:20" ht="21">
      <c r="A42" s="305"/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6" t="s">
        <v>150</v>
      </c>
      <c r="P42" s="306"/>
      <c r="Q42" s="306"/>
      <c r="T42" s="77"/>
    </row>
    <row r="43" spans="1:20" ht="21" customHeight="1">
      <c r="A43" s="305" t="s">
        <v>64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7" t="s">
        <v>148</v>
      </c>
      <c r="M43" s="307"/>
      <c r="N43" s="309" t="str">
        <f>IF(N2="","",N2)</f>
        <v/>
      </c>
      <c r="O43" s="309"/>
      <c r="P43" s="309"/>
      <c r="Q43" s="309"/>
    </row>
    <row r="44" spans="1:20">
      <c r="L44" s="308"/>
      <c r="M44" s="308"/>
      <c r="N44" s="310"/>
      <c r="O44" s="310"/>
      <c r="P44" s="310"/>
      <c r="Q44" s="310"/>
    </row>
    <row r="45" spans="1:20" ht="24.95" customHeight="1">
      <c r="A45" s="321" t="s">
        <v>66</v>
      </c>
      <c r="B45" s="321"/>
      <c r="C45" s="322" t="str">
        <f>IF(C4="","",C4)</f>
        <v/>
      </c>
      <c r="D45" s="322"/>
      <c r="E45" s="322"/>
      <c r="F45" s="322"/>
      <c r="G45" s="322"/>
      <c r="H45" s="322"/>
      <c r="I45" s="322"/>
      <c r="J45" s="322"/>
      <c r="K45" s="54"/>
      <c r="L45" s="323" t="s">
        <v>7</v>
      </c>
      <c r="M45" s="323"/>
      <c r="N45" s="117" t="str">
        <f>IF(N4="","",N4)</f>
        <v/>
      </c>
      <c r="O45" s="116" t="s">
        <v>8</v>
      </c>
      <c r="P45" s="116" t="str">
        <f>IF(P4="","",P4)</f>
        <v/>
      </c>
      <c r="Q45" s="118" t="s">
        <v>67</v>
      </c>
    </row>
    <row r="47" spans="1:20" ht="21.95" customHeight="1">
      <c r="A47" s="56" t="s">
        <v>53</v>
      </c>
      <c r="B47" s="324" t="s">
        <v>68</v>
      </c>
      <c r="C47" s="324"/>
      <c r="D47" s="324"/>
      <c r="E47" s="324"/>
      <c r="F47" s="324"/>
      <c r="G47" s="324"/>
      <c r="H47" s="324"/>
      <c r="I47" s="55" t="s">
        <v>69</v>
      </c>
      <c r="J47" s="55" t="s">
        <v>70</v>
      </c>
      <c r="K47" s="55" t="s">
        <v>57</v>
      </c>
      <c r="L47" s="325" t="s">
        <v>62</v>
      </c>
      <c r="M47" s="326"/>
      <c r="N47" s="327"/>
      <c r="O47" s="62" t="s">
        <v>99</v>
      </c>
      <c r="P47" s="324" t="s">
        <v>71</v>
      </c>
      <c r="Q47" s="343"/>
    </row>
    <row r="48" spans="1:20" ht="21.95" customHeight="1">
      <c r="A48" s="57" t="str">
        <f>IF(A7="","",A7)</f>
        <v/>
      </c>
      <c r="B48" s="337" t="str">
        <f>IF(B7="","",B7)</f>
        <v/>
      </c>
      <c r="C48" s="337"/>
      <c r="D48" s="337"/>
      <c r="E48" s="337"/>
      <c r="F48" s="337"/>
      <c r="G48" s="337"/>
      <c r="H48" s="337"/>
      <c r="I48" s="65" t="str">
        <f>IF(I7="","",I7)</f>
        <v/>
      </c>
      <c r="J48" s="58" t="str">
        <f>IF(J7="","",J7)</f>
        <v/>
      </c>
      <c r="K48" s="53" t="str">
        <f>IF(K7="","",K7)</f>
        <v/>
      </c>
      <c r="L48" s="338" t="str">
        <f>IF(L7="","",L7)</f>
        <v/>
      </c>
      <c r="M48" s="339"/>
      <c r="N48" s="340"/>
      <c r="O48" s="73" t="str">
        <f>IF(O7="","",O7)</f>
        <v/>
      </c>
      <c r="P48" s="341" t="str">
        <f>IF(P7="","",P7)</f>
        <v/>
      </c>
      <c r="Q48" s="342"/>
    </row>
    <row r="49" spans="1:17" ht="21.95" customHeight="1">
      <c r="A49" s="57" t="str">
        <f t="shared" ref="A49:B64" si="0">IF(A8="","",A8)</f>
        <v/>
      </c>
      <c r="B49" s="337" t="str">
        <f t="shared" si="0"/>
        <v/>
      </c>
      <c r="C49" s="337"/>
      <c r="D49" s="337"/>
      <c r="E49" s="337"/>
      <c r="F49" s="337"/>
      <c r="G49" s="337"/>
      <c r="H49" s="337"/>
      <c r="I49" s="65" t="str">
        <f t="shared" ref="I49:L64" si="1">IF(I8="","",I8)</f>
        <v/>
      </c>
      <c r="J49" s="58" t="str">
        <f t="shared" si="1"/>
        <v/>
      </c>
      <c r="K49" s="53" t="str">
        <f t="shared" si="1"/>
        <v/>
      </c>
      <c r="L49" s="338" t="str">
        <f t="shared" si="1"/>
        <v/>
      </c>
      <c r="M49" s="339"/>
      <c r="N49" s="340"/>
      <c r="O49" s="73" t="str">
        <f t="shared" ref="O49:P64" si="2">IF(O8="","",O8)</f>
        <v/>
      </c>
      <c r="P49" s="341" t="str">
        <f t="shared" si="2"/>
        <v/>
      </c>
      <c r="Q49" s="342"/>
    </row>
    <row r="50" spans="1:17" ht="21.95" customHeight="1">
      <c r="A50" s="57" t="str">
        <f t="shared" si="0"/>
        <v/>
      </c>
      <c r="B50" s="337" t="str">
        <f t="shared" si="0"/>
        <v/>
      </c>
      <c r="C50" s="337"/>
      <c r="D50" s="337"/>
      <c r="E50" s="337"/>
      <c r="F50" s="337"/>
      <c r="G50" s="337"/>
      <c r="H50" s="337"/>
      <c r="I50" s="65" t="str">
        <f t="shared" si="1"/>
        <v/>
      </c>
      <c r="J50" s="58" t="str">
        <f t="shared" si="1"/>
        <v/>
      </c>
      <c r="K50" s="53" t="str">
        <f t="shared" si="1"/>
        <v/>
      </c>
      <c r="L50" s="338" t="str">
        <f t="shared" si="1"/>
        <v/>
      </c>
      <c r="M50" s="339"/>
      <c r="N50" s="340"/>
      <c r="O50" s="73" t="str">
        <f t="shared" si="2"/>
        <v/>
      </c>
      <c r="P50" s="341" t="str">
        <f t="shared" si="2"/>
        <v/>
      </c>
      <c r="Q50" s="342"/>
    </row>
    <row r="51" spans="1:17" ht="21.95" customHeight="1">
      <c r="A51" s="57" t="str">
        <f t="shared" si="0"/>
        <v/>
      </c>
      <c r="B51" s="337" t="str">
        <f t="shared" si="0"/>
        <v/>
      </c>
      <c r="C51" s="337"/>
      <c r="D51" s="337"/>
      <c r="E51" s="337"/>
      <c r="F51" s="337"/>
      <c r="G51" s="337"/>
      <c r="H51" s="337"/>
      <c r="I51" s="65" t="str">
        <f t="shared" si="1"/>
        <v/>
      </c>
      <c r="J51" s="58" t="str">
        <f t="shared" si="1"/>
        <v/>
      </c>
      <c r="K51" s="53" t="str">
        <f t="shared" si="1"/>
        <v/>
      </c>
      <c r="L51" s="338" t="str">
        <f t="shared" si="1"/>
        <v/>
      </c>
      <c r="M51" s="339"/>
      <c r="N51" s="340"/>
      <c r="O51" s="73" t="str">
        <f t="shared" si="2"/>
        <v/>
      </c>
      <c r="P51" s="341" t="str">
        <f t="shared" si="2"/>
        <v/>
      </c>
      <c r="Q51" s="342"/>
    </row>
    <row r="52" spans="1:17" ht="21.95" customHeight="1">
      <c r="A52" s="57" t="str">
        <f t="shared" si="0"/>
        <v/>
      </c>
      <c r="B52" s="337" t="str">
        <f t="shared" si="0"/>
        <v/>
      </c>
      <c r="C52" s="337"/>
      <c r="D52" s="337"/>
      <c r="E52" s="337"/>
      <c r="F52" s="337"/>
      <c r="G52" s="337"/>
      <c r="H52" s="337"/>
      <c r="I52" s="65" t="str">
        <f t="shared" si="1"/>
        <v/>
      </c>
      <c r="J52" s="58" t="str">
        <f t="shared" si="1"/>
        <v/>
      </c>
      <c r="K52" s="53" t="str">
        <f t="shared" si="1"/>
        <v/>
      </c>
      <c r="L52" s="338" t="str">
        <f t="shared" si="1"/>
        <v/>
      </c>
      <c r="M52" s="339"/>
      <c r="N52" s="340"/>
      <c r="O52" s="73" t="str">
        <f t="shared" si="2"/>
        <v/>
      </c>
      <c r="P52" s="341" t="str">
        <f t="shared" si="2"/>
        <v/>
      </c>
      <c r="Q52" s="342"/>
    </row>
    <row r="53" spans="1:17" ht="21.95" customHeight="1">
      <c r="A53" s="57" t="str">
        <f t="shared" si="0"/>
        <v/>
      </c>
      <c r="B53" s="337" t="str">
        <f t="shared" si="0"/>
        <v/>
      </c>
      <c r="C53" s="337"/>
      <c r="D53" s="337"/>
      <c r="E53" s="337"/>
      <c r="F53" s="337"/>
      <c r="G53" s="337"/>
      <c r="H53" s="337"/>
      <c r="I53" s="65" t="str">
        <f t="shared" si="1"/>
        <v/>
      </c>
      <c r="J53" s="58" t="str">
        <f t="shared" si="1"/>
        <v/>
      </c>
      <c r="K53" s="53" t="str">
        <f t="shared" si="1"/>
        <v/>
      </c>
      <c r="L53" s="338" t="str">
        <f t="shared" si="1"/>
        <v/>
      </c>
      <c r="M53" s="339"/>
      <c r="N53" s="340"/>
      <c r="O53" s="73" t="str">
        <f t="shared" si="2"/>
        <v/>
      </c>
      <c r="P53" s="341" t="str">
        <f t="shared" si="2"/>
        <v/>
      </c>
      <c r="Q53" s="342"/>
    </row>
    <row r="54" spans="1:17" ht="21.95" customHeight="1">
      <c r="A54" s="57" t="str">
        <f t="shared" si="0"/>
        <v/>
      </c>
      <c r="B54" s="337" t="str">
        <f t="shared" si="0"/>
        <v/>
      </c>
      <c r="C54" s="337"/>
      <c r="D54" s="337"/>
      <c r="E54" s="337"/>
      <c r="F54" s="337"/>
      <c r="G54" s="337"/>
      <c r="H54" s="337"/>
      <c r="I54" s="65" t="str">
        <f t="shared" si="1"/>
        <v/>
      </c>
      <c r="J54" s="58" t="str">
        <f t="shared" si="1"/>
        <v/>
      </c>
      <c r="K54" s="53" t="str">
        <f t="shared" si="1"/>
        <v/>
      </c>
      <c r="L54" s="338" t="str">
        <f t="shared" si="1"/>
        <v/>
      </c>
      <c r="M54" s="339"/>
      <c r="N54" s="340"/>
      <c r="O54" s="73" t="str">
        <f t="shared" si="2"/>
        <v/>
      </c>
      <c r="P54" s="341" t="str">
        <f t="shared" si="2"/>
        <v/>
      </c>
      <c r="Q54" s="342"/>
    </row>
    <row r="55" spans="1:17" ht="21.95" customHeight="1">
      <c r="A55" s="57" t="str">
        <f t="shared" si="0"/>
        <v/>
      </c>
      <c r="B55" s="337" t="str">
        <f t="shared" si="0"/>
        <v/>
      </c>
      <c r="C55" s="337"/>
      <c r="D55" s="337"/>
      <c r="E55" s="337"/>
      <c r="F55" s="337"/>
      <c r="G55" s="337"/>
      <c r="H55" s="337"/>
      <c r="I55" s="65" t="str">
        <f t="shared" si="1"/>
        <v/>
      </c>
      <c r="J55" s="58" t="str">
        <f t="shared" si="1"/>
        <v/>
      </c>
      <c r="K55" s="53" t="str">
        <f t="shared" si="1"/>
        <v/>
      </c>
      <c r="L55" s="338" t="str">
        <f t="shared" si="1"/>
        <v/>
      </c>
      <c r="M55" s="339"/>
      <c r="N55" s="340"/>
      <c r="O55" s="73" t="str">
        <f t="shared" si="2"/>
        <v/>
      </c>
      <c r="P55" s="341" t="str">
        <f t="shared" si="2"/>
        <v/>
      </c>
      <c r="Q55" s="342"/>
    </row>
    <row r="56" spans="1:17" ht="21.95" customHeight="1">
      <c r="A56" s="57" t="str">
        <f t="shared" si="0"/>
        <v/>
      </c>
      <c r="B56" s="337" t="str">
        <f t="shared" si="0"/>
        <v/>
      </c>
      <c r="C56" s="337"/>
      <c r="D56" s="337"/>
      <c r="E56" s="337"/>
      <c r="F56" s="337"/>
      <c r="G56" s="337"/>
      <c r="H56" s="337"/>
      <c r="I56" s="65" t="str">
        <f t="shared" si="1"/>
        <v/>
      </c>
      <c r="J56" s="58" t="str">
        <f t="shared" si="1"/>
        <v/>
      </c>
      <c r="K56" s="53" t="str">
        <f t="shared" si="1"/>
        <v/>
      </c>
      <c r="L56" s="338" t="str">
        <f t="shared" si="1"/>
        <v/>
      </c>
      <c r="M56" s="339"/>
      <c r="N56" s="340"/>
      <c r="O56" s="73" t="str">
        <f t="shared" si="2"/>
        <v/>
      </c>
      <c r="P56" s="341" t="str">
        <f t="shared" si="2"/>
        <v/>
      </c>
      <c r="Q56" s="342"/>
    </row>
    <row r="57" spans="1:17" ht="21.95" customHeight="1">
      <c r="A57" s="57" t="str">
        <f t="shared" si="0"/>
        <v/>
      </c>
      <c r="B57" s="337" t="str">
        <f t="shared" si="0"/>
        <v/>
      </c>
      <c r="C57" s="337"/>
      <c r="D57" s="337"/>
      <c r="E57" s="337"/>
      <c r="F57" s="337"/>
      <c r="G57" s="337"/>
      <c r="H57" s="337"/>
      <c r="I57" s="65" t="str">
        <f t="shared" si="1"/>
        <v/>
      </c>
      <c r="J57" s="58" t="str">
        <f t="shared" si="1"/>
        <v/>
      </c>
      <c r="K57" s="53" t="str">
        <f t="shared" si="1"/>
        <v/>
      </c>
      <c r="L57" s="338" t="str">
        <f t="shared" si="1"/>
        <v/>
      </c>
      <c r="M57" s="339"/>
      <c r="N57" s="340"/>
      <c r="O57" s="73" t="str">
        <f t="shared" si="2"/>
        <v/>
      </c>
      <c r="P57" s="341" t="str">
        <f t="shared" si="2"/>
        <v/>
      </c>
      <c r="Q57" s="342"/>
    </row>
    <row r="58" spans="1:17" ht="21.95" customHeight="1">
      <c r="A58" s="57" t="str">
        <f t="shared" si="0"/>
        <v/>
      </c>
      <c r="B58" s="337" t="str">
        <f t="shared" si="0"/>
        <v/>
      </c>
      <c r="C58" s="337"/>
      <c r="D58" s="337"/>
      <c r="E58" s="337"/>
      <c r="F58" s="337"/>
      <c r="G58" s="337"/>
      <c r="H58" s="337"/>
      <c r="I58" s="65" t="str">
        <f t="shared" si="1"/>
        <v/>
      </c>
      <c r="J58" s="58" t="str">
        <f t="shared" si="1"/>
        <v/>
      </c>
      <c r="K58" s="53" t="str">
        <f t="shared" si="1"/>
        <v/>
      </c>
      <c r="L58" s="338" t="str">
        <f t="shared" si="1"/>
        <v/>
      </c>
      <c r="M58" s="339"/>
      <c r="N58" s="340"/>
      <c r="O58" s="73" t="str">
        <f t="shared" si="2"/>
        <v/>
      </c>
      <c r="P58" s="341" t="str">
        <f t="shared" si="2"/>
        <v/>
      </c>
      <c r="Q58" s="342"/>
    </row>
    <row r="59" spans="1:17" ht="21.95" customHeight="1">
      <c r="A59" s="57" t="str">
        <f t="shared" si="0"/>
        <v/>
      </c>
      <c r="B59" s="337" t="str">
        <f t="shared" si="0"/>
        <v/>
      </c>
      <c r="C59" s="337"/>
      <c r="D59" s="337"/>
      <c r="E59" s="337"/>
      <c r="F59" s="337"/>
      <c r="G59" s="337"/>
      <c r="H59" s="337"/>
      <c r="I59" s="65" t="str">
        <f t="shared" si="1"/>
        <v/>
      </c>
      <c r="J59" s="58" t="str">
        <f t="shared" si="1"/>
        <v/>
      </c>
      <c r="K59" s="53" t="str">
        <f t="shared" si="1"/>
        <v/>
      </c>
      <c r="L59" s="338" t="str">
        <f t="shared" si="1"/>
        <v/>
      </c>
      <c r="M59" s="339"/>
      <c r="N59" s="340"/>
      <c r="O59" s="73" t="str">
        <f t="shared" si="2"/>
        <v/>
      </c>
      <c r="P59" s="341" t="str">
        <f t="shared" si="2"/>
        <v/>
      </c>
      <c r="Q59" s="342"/>
    </row>
    <row r="60" spans="1:17" ht="21.95" customHeight="1">
      <c r="A60" s="57" t="str">
        <f t="shared" si="0"/>
        <v/>
      </c>
      <c r="B60" s="337" t="str">
        <f t="shared" si="0"/>
        <v/>
      </c>
      <c r="C60" s="337"/>
      <c r="D60" s="337"/>
      <c r="E60" s="337"/>
      <c r="F60" s="337"/>
      <c r="G60" s="337"/>
      <c r="H60" s="337"/>
      <c r="I60" s="65" t="str">
        <f t="shared" si="1"/>
        <v/>
      </c>
      <c r="J60" s="58" t="str">
        <f t="shared" si="1"/>
        <v/>
      </c>
      <c r="K60" s="53" t="str">
        <f t="shared" si="1"/>
        <v/>
      </c>
      <c r="L60" s="338" t="str">
        <f t="shared" si="1"/>
        <v/>
      </c>
      <c r="M60" s="339"/>
      <c r="N60" s="340"/>
      <c r="O60" s="73" t="str">
        <f t="shared" si="2"/>
        <v/>
      </c>
      <c r="P60" s="341" t="str">
        <f t="shared" si="2"/>
        <v/>
      </c>
      <c r="Q60" s="342"/>
    </row>
    <row r="61" spans="1:17" ht="21.95" customHeight="1">
      <c r="A61" s="57" t="str">
        <f t="shared" si="0"/>
        <v/>
      </c>
      <c r="B61" s="337" t="str">
        <f t="shared" si="0"/>
        <v/>
      </c>
      <c r="C61" s="337"/>
      <c r="D61" s="337"/>
      <c r="E61" s="337"/>
      <c r="F61" s="337"/>
      <c r="G61" s="337"/>
      <c r="H61" s="337"/>
      <c r="I61" s="65" t="str">
        <f t="shared" si="1"/>
        <v/>
      </c>
      <c r="J61" s="58" t="str">
        <f t="shared" si="1"/>
        <v/>
      </c>
      <c r="K61" s="53" t="str">
        <f t="shared" si="1"/>
        <v/>
      </c>
      <c r="L61" s="338" t="str">
        <f t="shared" si="1"/>
        <v/>
      </c>
      <c r="M61" s="339"/>
      <c r="N61" s="340"/>
      <c r="O61" s="73" t="str">
        <f t="shared" si="2"/>
        <v/>
      </c>
      <c r="P61" s="341" t="str">
        <f t="shared" si="2"/>
        <v/>
      </c>
      <c r="Q61" s="342"/>
    </row>
    <row r="62" spans="1:17" ht="21.95" customHeight="1">
      <c r="A62" s="57" t="str">
        <f t="shared" si="0"/>
        <v/>
      </c>
      <c r="B62" s="337" t="str">
        <f t="shared" si="0"/>
        <v/>
      </c>
      <c r="C62" s="337"/>
      <c r="D62" s="337"/>
      <c r="E62" s="337"/>
      <c r="F62" s="337"/>
      <c r="G62" s="337"/>
      <c r="H62" s="337"/>
      <c r="I62" s="65" t="str">
        <f t="shared" si="1"/>
        <v/>
      </c>
      <c r="J62" s="58" t="str">
        <f t="shared" si="1"/>
        <v/>
      </c>
      <c r="K62" s="53" t="str">
        <f t="shared" si="1"/>
        <v/>
      </c>
      <c r="L62" s="338" t="str">
        <f t="shared" si="1"/>
        <v/>
      </c>
      <c r="M62" s="339"/>
      <c r="N62" s="340"/>
      <c r="O62" s="73" t="str">
        <f t="shared" si="2"/>
        <v/>
      </c>
      <c r="P62" s="341" t="str">
        <f t="shared" si="2"/>
        <v/>
      </c>
      <c r="Q62" s="342"/>
    </row>
    <row r="63" spans="1:17" ht="21.95" customHeight="1">
      <c r="A63" s="57" t="str">
        <f t="shared" si="0"/>
        <v/>
      </c>
      <c r="B63" s="337" t="str">
        <f t="shared" si="0"/>
        <v/>
      </c>
      <c r="C63" s="337"/>
      <c r="D63" s="337"/>
      <c r="E63" s="337"/>
      <c r="F63" s="337"/>
      <c r="G63" s="337"/>
      <c r="H63" s="337"/>
      <c r="I63" s="65" t="str">
        <f t="shared" si="1"/>
        <v/>
      </c>
      <c r="J63" s="58" t="str">
        <f t="shared" si="1"/>
        <v/>
      </c>
      <c r="K63" s="53" t="str">
        <f t="shared" si="1"/>
        <v/>
      </c>
      <c r="L63" s="338" t="str">
        <f t="shared" si="1"/>
        <v/>
      </c>
      <c r="M63" s="339"/>
      <c r="N63" s="340"/>
      <c r="O63" s="73" t="str">
        <f t="shared" si="2"/>
        <v/>
      </c>
      <c r="P63" s="341" t="str">
        <f t="shared" si="2"/>
        <v/>
      </c>
      <c r="Q63" s="342"/>
    </row>
    <row r="64" spans="1:17" ht="21.95" customHeight="1">
      <c r="A64" s="57" t="str">
        <f t="shared" si="0"/>
        <v/>
      </c>
      <c r="B64" s="337" t="str">
        <f t="shared" si="0"/>
        <v/>
      </c>
      <c r="C64" s="337"/>
      <c r="D64" s="337"/>
      <c r="E64" s="337"/>
      <c r="F64" s="337"/>
      <c r="G64" s="337"/>
      <c r="H64" s="337"/>
      <c r="I64" s="65" t="str">
        <f t="shared" si="1"/>
        <v/>
      </c>
      <c r="J64" s="58" t="str">
        <f t="shared" si="1"/>
        <v/>
      </c>
      <c r="K64" s="53" t="str">
        <f t="shared" si="1"/>
        <v/>
      </c>
      <c r="L64" s="338" t="str">
        <f t="shared" si="1"/>
        <v/>
      </c>
      <c r="M64" s="339"/>
      <c r="N64" s="340"/>
      <c r="O64" s="73" t="str">
        <f t="shared" si="2"/>
        <v/>
      </c>
      <c r="P64" s="341" t="str">
        <f t="shared" si="2"/>
        <v/>
      </c>
      <c r="Q64" s="342"/>
    </row>
    <row r="65" spans="1:17" ht="21.95" customHeight="1">
      <c r="A65" s="57" t="str">
        <f t="shared" ref="A65:B75" si="3">IF(A24="","",A24)</f>
        <v/>
      </c>
      <c r="B65" s="337" t="str">
        <f t="shared" si="3"/>
        <v/>
      </c>
      <c r="C65" s="337"/>
      <c r="D65" s="337"/>
      <c r="E65" s="337"/>
      <c r="F65" s="337"/>
      <c r="G65" s="337"/>
      <c r="H65" s="337"/>
      <c r="I65" s="65" t="str">
        <f t="shared" ref="I65:L75" si="4">IF(I24="","",I24)</f>
        <v/>
      </c>
      <c r="J65" s="58" t="str">
        <f t="shared" si="4"/>
        <v/>
      </c>
      <c r="K65" s="53" t="str">
        <f t="shared" si="4"/>
        <v/>
      </c>
      <c r="L65" s="338" t="str">
        <f t="shared" si="4"/>
        <v/>
      </c>
      <c r="M65" s="339"/>
      <c r="N65" s="340"/>
      <c r="O65" s="73" t="str">
        <f t="shared" ref="O65:P73" si="5">IF(O24="","",O24)</f>
        <v/>
      </c>
      <c r="P65" s="341" t="str">
        <f t="shared" si="5"/>
        <v/>
      </c>
      <c r="Q65" s="342"/>
    </row>
    <row r="66" spans="1:17" ht="21.95" customHeight="1">
      <c r="A66" s="57" t="str">
        <f t="shared" si="3"/>
        <v/>
      </c>
      <c r="B66" s="337" t="str">
        <f t="shared" si="3"/>
        <v/>
      </c>
      <c r="C66" s="337"/>
      <c r="D66" s="337"/>
      <c r="E66" s="337"/>
      <c r="F66" s="337"/>
      <c r="G66" s="337"/>
      <c r="H66" s="337"/>
      <c r="I66" s="65" t="str">
        <f t="shared" si="4"/>
        <v/>
      </c>
      <c r="J66" s="58" t="str">
        <f t="shared" si="4"/>
        <v/>
      </c>
      <c r="K66" s="53" t="str">
        <f t="shared" si="4"/>
        <v/>
      </c>
      <c r="L66" s="338" t="str">
        <f t="shared" si="4"/>
        <v/>
      </c>
      <c r="M66" s="339"/>
      <c r="N66" s="340"/>
      <c r="O66" s="73" t="str">
        <f t="shared" si="5"/>
        <v/>
      </c>
      <c r="P66" s="341" t="str">
        <f t="shared" si="5"/>
        <v/>
      </c>
      <c r="Q66" s="342"/>
    </row>
    <row r="67" spans="1:17" ht="21.95" customHeight="1">
      <c r="A67" s="57" t="str">
        <f t="shared" si="3"/>
        <v/>
      </c>
      <c r="B67" s="337" t="str">
        <f t="shared" si="3"/>
        <v/>
      </c>
      <c r="C67" s="337"/>
      <c r="D67" s="337"/>
      <c r="E67" s="337"/>
      <c r="F67" s="337"/>
      <c r="G67" s="337"/>
      <c r="H67" s="337"/>
      <c r="I67" s="65" t="str">
        <f t="shared" si="4"/>
        <v/>
      </c>
      <c r="J67" s="58" t="str">
        <f t="shared" si="4"/>
        <v/>
      </c>
      <c r="K67" s="53" t="str">
        <f t="shared" si="4"/>
        <v/>
      </c>
      <c r="L67" s="338" t="str">
        <f t="shared" si="4"/>
        <v/>
      </c>
      <c r="M67" s="339"/>
      <c r="N67" s="340"/>
      <c r="O67" s="73" t="str">
        <f t="shared" si="5"/>
        <v/>
      </c>
      <c r="P67" s="341" t="str">
        <f t="shared" si="5"/>
        <v/>
      </c>
      <c r="Q67" s="342"/>
    </row>
    <row r="68" spans="1:17" ht="21.95" customHeight="1">
      <c r="A68" s="57" t="str">
        <f t="shared" si="3"/>
        <v/>
      </c>
      <c r="B68" s="337" t="str">
        <f t="shared" si="3"/>
        <v/>
      </c>
      <c r="C68" s="337"/>
      <c r="D68" s="337"/>
      <c r="E68" s="337"/>
      <c r="F68" s="337"/>
      <c r="G68" s="337"/>
      <c r="H68" s="337"/>
      <c r="I68" s="65" t="str">
        <f t="shared" si="4"/>
        <v/>
      </c>
      <c r="J68" s="58" t="str">
        <f t="shared" si="4"/>
        <v/>
      </c>
      <c r="K68" s="53" t="str">
        <f t="shared" si="4"/>
        <v/>
      </c>
      <c r="L68" s="338" t="str">
        <f t="shared" si="4"/>
        <v/>
      </c>
      <c r="M68" s="339"/>
      <c r="N68" s="340"/>
      <c r="O68" s="73" t="str">
        <f t="shared" si="5"/>
        <v/>
      </c>
      <c r="P68" s="341" t="str">
        <f t="shared" si="5"/>
        <v/>
      </c>
      <c r="Q68" s="342"/>
    </row>
    <row r="69" spans="1:17" ht="21.95" customHeight="1">
      <c r="A69" s="57" t="str">
        <f t="shared" si="3"/>
        <v/>
      </c>
      <c r="B69" s="337" t="str">
        <f t="shared" si="3"/>
        <v/>
      </c>
      <c r="C69" s="337"/>
      <c r="D69" s="337"/>
      <c r="E69" s="337"/>
      <c r="F69" s="337"/>
      <c r="G69" s="337"/>
      <c r="H69" s="337"/>
      <c r="I69" s="65" t="str">
        <f t="shared" si="4"/>
        <v/>
      </c>
      <c r="J69" s="58" t="str">
        <f t="shared" si="4"/>
        <v/>
      </c>
      <c r="K69" s="53" t="str">
        <f t="shared" si="4"/>
        <v/>
      </c>
      <c r="L69" s="338" t="str">
        <f t="shared" si="4"/>
        <v/>
      </c>
      <c r="M69" s="339"/>
      <c r="N69" s="340"/>
      <c r="O69" s="73" t="str">
        <f t="shared" si="5"/>
        <v/>
      </c>
      <c r="P69" s="341" t="str">
        <f t="shared" si="5"/>
        <v/>
      </c>
      <c r="Q69" s="342"/>
    </row>
    <row r="70" spans="1:17" ht="21.95" customHeight="1">
      <c r="A70" s="57" t="str">
        <f t="shared" si="3"/>
        <v/>
      </c>
      <c r="B70" s="337" t="str">
        <f t="shared" si="3"/>
        <v/>
      </c>
      <c r="C70" s="337"/>
      <c r="D70" s="337"/>
      <c r="E70" s="337"/>
      <c r="F70" s="337"/>
      <c r="G70" s="337"/>
      <c r="H70" s="337"/>
      <c r="I70" s="65" t="str">
        <f t="shared" si="4"/>
        <v/>
      </c>
      <c r="J70" s="58" t="str">
        <f t="shared" si="4"/>
        <v/>
      </c>
      <c r="K70" s="53" t="str">
        <f t="shared" si="4"/>
        <v/>
      </c>
      <c r="L70" s="338" t="str">
        <f t="shared" si="4"/>
        <v/>
      </c>
      <c r="M70" s="339"/>
      <c r="N70" s="340"/>
      <c r="O70" s="73" t="str">
        <f t="shared" si="5"/>
        <v/>
      </c>
      <c r="P70" s="341" t="str">
        <f t="shared" si="5"/>
        <v/>
      </c>
      <c r="Q70" s="342"/>
    </row>
    <row r="71" spans="1:17" ht="21.95" customHeight="1">
      <c r="A71" s="57" t="str">
        <f t="shared" si="3"/>
        <v/>
      </c>
      <c r="B71" s="337" t="str">
        <f t="shared" si="3"/>
        <v/>
      </c>
      <c r="C71" s="337"/>
      <c r="D71" s="337"/>
      <c r="E71" s="337"/>
      <c r="F71" s="337"/>
      <c r="G71" s="337"/>
      <c r="H71" s="337"/>
      <c r="I71" s="65" t="str">
        <f t="shared" si="4"/>
        <v/>
      </c>
      <c r="J71" s="58" t="str">
        <f t="shared" si="4"/>
        <v/>
      </c>
      <c r="K71" s="53" t="str">
        <f t="shared" si="4"/>
        <v/>
      </c>
      <c r="L71" s="338" t="str">
        <f t="shared" si="4"/>
        <v/>
      </c>
      <c r="M71" s="339"/>
      <c r="N71" s="340"/>
      <c r="O71" s="73" t="str">
        <f t="shared" si="5"/>
        <v/>
      </c>
      <c r="P71" s="341" t="str">
        <f t="shared" si="5"/>
        <v/>
      </c>
      <c r="Q71" s="342"/>
    </row>
    <row r="72" spans="1:17" ht="21.95" customHeight="1">
      <c r="A72" s="57" t="str">
        <f t="shared" si="3"/>
        <v/>
      </c>
      <c r="B72" s="337" t="str">
        <f t="shared" si="3"/>
        <v/>
      </c>
      <c r="C72" s="337"/>
      <c r="D72" s="337"/>
      <c r="E72" s="337"/>
      <c r="F72" s="337"/>
      <c r="G72" s="337"/>
      <c r="H72" s="337"/>
      <c r="I72" s="65" t="str">
        <f t="shared" si="4"/>
        <v/>
      </c>
      <c r="J72" s="58" t="str">
        <f t="shared" si="4"/>
        <v/>
      </c>
      <c r="K72" s="53" t="str">
        <f t="shared" si="4"/>
        <v/>
      </c>
      <c r="L72" s="338" t="str">
        <f t="shared" si="4"/>
        <v/>
      </c>
      <c r="M72" s="339"/>
      <c r="N72" s="340"/>
      <c r="O72" s="73" t="str">
        <f t="shared" si="5"/>
        <v/>
      </c>
      <c r="P72" s="341" t="str">
        <f t="shared" si="5"/>
        <v/>
      </c>
      <c r="Q72" s="342"/>
    </row>
    <row r="73" spans="1:17" ht="21.95" customHeight="1">
      <c r="A73" s="57" t="str">
        <f t="shared" si="3"/>
        <v/>
      </c>
      <c r="B73" s="337" t="str">
        <f t="shared" si="3"/>
        <v/>
      </c>
      <c r="C73" s="337"/>
      <c r="D73" s="337"/>
      <c r="E73" s="337"/>
      <c r="F73" s="337"/>
      <c r="G73" s="337"/>
      <c r="H73" s="337"/>
      <c r="I73" s="65" t="str">
        <f t="shared" si="4"/>
        <v/>
      </c>
      <c r="J73" s="58" t="str">
        <f t="shared" si="4"/>
        <v/>
      </c>
      <c r="K73" s="53" t="str">
        <f t="shared" si="4"/>
        <v/>
      </c>
      <c r="L73" s="338" t="str">
        <f t="shared" si="4"/>
        <v/>
      </c>
      <c r="M73" s="339"/>
      <c r="N73" s="340"/>
      <c r="O73" s="73" t="str">
        <f t="shared" si="5"/>
        <v/>
      </c>
      <c r="P73" s="341" t="str">
        <f t="shared" si="5"/>
        <v/>
      </c>
      <c r="Q73" s="342"/>
    </row>
    <row r="74" spans="1:17" ht="21.95" customHeight="1">
      <c r="A74" s="57" t="str">
        <f t="shared" si="3"/>
        <v/>
      </c>
      <c r="B74" s="337" t="str">
        <f t="shared" si="3"/>
        <v/>
      </c>
      <c r="C74" s="337"/>
      <c r="D74" s="337"/>
      <c r="E74" s="337"/>
      <c r="F74" s="337"/>
      <c r="G74" s="337"/>
      <c r="H74" s="337"/>
      <c r="I74" s="65" t="str">
        <f t="shared" si="4"/>
        <v/>
      </c>
      <c r="J74" s="58" t="str">
        <f t="shared" si="4"/>
        <v/>
      </c>
      <c r="K74" s="53" t="str">
        <f t="shared" ref="K74:L74" si="6">IF(K33="","",K33)</f>
        <v/>
      </c>
      <c r="L74" s="338" t="str">
        <f t="shared" si="6"/>
        <v/>
      </c>
      <c r="M74" s="339"/>
      <c r="N74" s="340"/>
      <c r="O74" s="73" t="str">
        <f t="shared" ref="O74:P74" si="7">IF(O33="","",O33)</f>
        <v/>
      </c>
      <c r="P74" s="341" t="str">
        <f t="shared" si="7"/>
        <v/>
      </c>
      <c r="Q74" s="342"/>
    </row>
    <row r="75" spans="1:17" ht="21.95" customHeight="1">
      <c r="A75" s="57" t="str">
        <f t="shared" si="3"/>
        <v/>
      </c>
      <c r="B75" s="337" t="str">
        <f t="shared" si="3"/>
        <v/>
      </c>
      <c r="C75" s="337"/>
      <c r="D75" s="337"/>
      <c r="E75" s="337"/>
      <c r="F75" s="337"/>
      <c r="G75" s="337"/>
      <c r="H75" s="337"/>
      <c r="I75" s="65" t="str">
        <f t="shared" si="4"/>
        <v/>
      </c>
      <c r="J75" s="58" t="str">
        <f t="shared" ref="J75:L75" si="8">IF(J34="","",J34)</f>
        <v/>
      </c>
      <c r="K75" s="53" t="str">
        <f t="shared" si="8"/>
        <v/>
      </c>
      <c r="L75" s="338" t="str">
        <f t="shared" si="8"/>
        <v/>
      </c>
      <c r="M75" s="339"/>
      <c r="N75" s="340"/>
      <c r="O75" s="73" t="str">
        <f t="shared" ref="O75:P75" si="9">IF(O34="","",O34)</f>
        <v/>
      </c>
      <c r="P75" s="341" t="str">
        <f t="shared" si="9"/>
        <v/>
      </c>
      <c r="Q75" s="342"/>
    </row>
    <row r="76" spans="1:17" ht="21.95" customHeight="1">
      <c r="A76" s="57" t="str">
        <f t="shared" ref="A76:B76" si="10">IF(A35="","",A35)</f>
        <v/>
      </c>
      <c r="B76" s="337" t="str">
        <f t="shared" si="10"/>
        <v/>
      </c>
      <c r="C76" s="337"/>
      <c r="D76" s="337"/>
      <c r="E76" s="337"/>
      <c r="F76" s="337"/>
      <c r="G76" s="337"/>
      <c r="H76" s="337"/>
      <c r="I76" s="65" t="str">
        <f t="shared" ref="I76:L76" si="11">IF(I35="","",I35)</f>
        <v/>
      </c>
      <c r="J76" s="58" t="str">
        <f t="shared" si="11"/>
        <v/>
      </c>
      <c r="K76" s="53" t="str">
        <f t="shared" si="11"/>
        <v/>
      </c>
      <c r="L76" s="338" t="str">
        <f t="shared" si="11"/>
        <v/>
      </c>
      <c r="M76" s="339"/>
      <c r="N76" s="340"/>
      <c r="O76" s="73" t="str">
        <f t="shared" ref="O76:P76" si="12">IF(O35="","",O35)</f>
        <v/>
      </c>
      <c r="P76" s="341" t="str">
        <f t="shared" si="12"/>
        <v/>
      </c>
      <c r="Q76" s="342"/>
    </row>
    <row r="77" spans="1:17" ht="21.95" customHeight="1">
      <c r="A77" s="57" t="str">
        <f t="shared" ref="A77:B77" si="13">IF(A36="","",A36)</f>
        <v/>
      </c>
      <c r="B77" s="337" t="str">
        <f t="shared" si="13"/>
        <v/>
      </c>
      <c r="C77" s="337"/>
      <c r="D77" s="337"/>
      <c r="E77" s="337"/>
      <c r="F77" s="337"/>
      <c r="G77" s="337"/>
      <c r="H77" s="337"/>
      <c r="I77" s="65" t="str">
        <f t="shared" ref="I77:L77" si="14">IF(I36="","",I36)</f>
        <v/>
      </c>
      <c r="J77" s="58" t="str">
        <f t="shared" si="14"/>
        <v/>
      </c>
      <c r="K77" s="53" t="str">
        <f t="shared" si="14"/>
        <v/>
      </c>
      <c r="L77" s="338" t="str">
        <f t="shared" si="14"/>
        <v/>
      </c>
      <c r="M77" s="339"/>
      <c r="N77" s="340"/>
      <c r="O77" s="73" t="str">
        <f t="shared" ref="O77:P77" si="15">IF(O36="","",O36)</f>
        <v/>
      </c>
      <c r="P77" s="341" t="str">
        <f t="shared" si="15"/>
        <v/>
      </c>
      <c r="Q77" s="342"/>
    </row>
    <row r="78" spans="1:17" ht="21.95" customHeight="1">
      <c r="A78" s="57" t="str">
        <f t="shared" ref="A78:B78" si="16">IF(A37="","",A37)</f>
        <v/>
      </c>
      <c r="B78" s="337" t="str">
        <f t="shared" si="16"/>
        <v/>
      </c>
      <c r="C78" s="337"/>
      <c r="D78" s="337"/>
      <c r="E78" s="337"/>
      <c r="F78" s="337"/>
      <c r="G78" s="337"/>
      <c r="H78" s="337"/>
      <c r="I78" s="65" t="str">
        <f t="shared" ref="I78:L78" si="17">IF(I37="","",I37)</f>
        <v/>
      </c>
      <c r="J78" s="58" t="str">
        <f t="shared" si="17"/>
        <v/>
      </c>
      <c r="K78" s="53" t="str">
        <f t="shared" si="17"/>
        <v/>
      </c>
      <c r="L78" s="338" t="str">
        <f t="shared" si="17"/>
        <v/>
      </c>
      <c r="M78" s="339"/>
      <c r="N78" s="340"/>
      <c r="O78" s="73" t="str">
        <f t="shared" ref="O78:P78" si="18">IF(O37="","",O37)</f>
        <v/>
      </c>
      <c r="P78" s="341" t="str">
        <f t="shared" si="18"/>
        <v/>
      </c>
      <c r="Q78" s="342"/>
    </row>
    <row r="79" spans="1:17" ht="21.95" customHeight="1">
      <c r="A79" s="57" t="str">
        <f t="shared" ref="A79:B79" si="19">IF(A38="","",A38)</f>
        <v/>
      </c>
      <c r="B79" s="337" t="str">
        <f t="shared" si="19"/>
        <v/>
      </c>
      <c r="C79" s="337"/>
      <c r="D79" s="337"/>
      <c r="E79" s="337"/>
      <c r="F79" s="337"/>
      <c r="G79" s="337"/>
      <c r="H79" s="337"/>
      <c r="I79" s="65" t="str">
        <f t="shared" ref="I79:L79" si="20">IF(I38="","",I38)</f>
        <v/>
      </c>
      <c r="J79" s="58" t="str">
        <f t="shared" si="20"/>
        <v/>
      </c>
      <c r="K79" s="53" t="str">
        <f t="shared" si="20"/>
        <v/>
      </c>
      <c r="L79" s="338" t="str">
        <f t="shared" si="20"/>
        <v/>
      </c>
      <c r="M79" s="339"/>
      <c r="N79" s="340"/>
      <c r="O79" s="73" t="str">
        <f t="shared" ref="O79:P79" si="21">IF(O38="","",O38)</f>
        <v/>
      </c>
      <c r="P79" s="341" t="str">
        <f t="shared" si="21"/>
        <v/>
      </c>
      <c r="Q79" s="342"/>
    </row>
    <row r="80" spans="1:17" ht="21.95" customHeight="1">
      <c r="A80" s="57" t="str">
        <f t="shared" ref="A80:B80" si="22">IF(A39="","",A39)</f>
        <v/>
      </c>
      <c r="B80" s="337" t="str">
        <f t="shared" si="22"/>
        <v/>
      </c>
      <c r="C80" s="337"/>
      <c r="D80" s="337"/>
      <c r="E80" s="337"/>
      <c r="F80" s="337"/>
      <c r="G80" s="337"/>
      <c r="H80" s="337"/>
      <c r="I80" s="65" t="str">
        <f t="shared" ref="I80:L80" si="23">IF(I39="","",I39)</f>
        <v/>
      </c>
      <c r="J80" s="58" t="str">
        <f t="shared" si="23"/>
        <v/>
      </c>
      <c r="K80" s="53" t="str">
        <f t="shared" si="23"/>
        <v/>
      </c>
      <c r="L80" s="338" t="str">
        <f t="shared" si="23"/>
        <v/>
      </c>
      <c r="M80" s="339"/>
      <c r="N80" s="340"/>
      <c r="O80" s="73" t="str">
        <f t="shared" ref="O80:P80" si="24">IF(O39="","",O39)</f>
        <v/>
      </c>
      <c r="P80" s="341" t="str">
        <f t="shared" si="24"/>
        <v/>
      </c>
      <c r="Q80" s="342"/>
    </row>
    <row r="81" spans="1:17" ht="21.95" customHeight="1">
      <c r="A81" s="57" t="str">
        <f t="shared" ref="A81:B81" si="25">IF(A40="","",A40)</f>
        <v/>
      </c>
      <c r="B81" s="337" t="str">
        <f t="shared" si="25"/>
        <v/>
      </c>
      <c r="C81" s="337"/>
      <c r="D81" s="337"/>
      <c r="E81" s="337"/>
      <c r="F81" s="337"/>
      <c r="G81" s="337"/>
      <c r="H81" s="337"/>
      <c r="I81" s="65" t="str">
        <f t="shared" ref="I81:L81" si="26">IF(I40="","",I40)</f>
        <v/>
      </c>
      <c r="J81" s="58" t="str">
        <f t="shared" si="26"/>
        <v/>
      </c>
      <c r="K81" s="53" t="str">
        <f t="shared" si="26"/>
        <v/>
      </c>
      <c r="L81" s="338" t="str">
        <f t="shared" si="26"/>
        <v/>
      </c>
      <c r="M81" s="339"/>
      <c r="N81" s="340"/>
      <c r="O81" s="73" t="str">
        <f t="shared" ref="O81:P81" si="27">IF(O40="","",O40)</f>
        <v/>
      </c>
      <c r="P81" s="341" t="str">
        <f t="shared" si="27"/>
        <v/>
      </c>
      <c r="Q81" s="342"/>
    </row>
    <row r="82" spans="1:17" ht="21.95" customHeight="1">
      <c r="A82" s="329" t="s">
        <v>90</v>
      </c>
      <c r="B82" s="330"/>
      <c r="C82" s="330"/>
      <c r="D82" s="330"/>
      <c r="E82" s="330"/>
      <c r="F82" s="330"/>
      <c r="G82" s="330"/>
      <c r="H82" s="331"/>
      <c r="I82" s="50"/>
      <c r="J82" s="59"/>
      <c r="K82" s="51"/>
      <c r="L82" s="332">
        <f>IF(L41="","",L41)</f>
        <v>0</v>
      </c>
      <c r="M82" s="333"/>
      <c r="N82" s="334"/>
      <c r="O82" s="51"/>
      <c r="P82" s="335"/>
      <c r="Q82" s="336"/>
    </row>
    <row r="83" spans="1:17">
      <c r="H83" s="15"/>
      <c r="I83" s="17"/>
      <c r="J83" s="17"/>
      <c r="O83" s="17"/>
    </row>
  </sheetData>
  <sheetProtection algorithmName="SHA-512" hashValue="me4UGgbMrFSt/e0j+FFtGD0/o7byEKYQqtiaVbQZ86dAmhIrWoOcy8SvmVZBoHMT4keD8LUSFaedSZPPdf/RsA==" saltValue="voeO8rgN2541kfj2keZKNA==" spinCount="100000" sheet="1" formatCells="0" selectLockedCells="1"/>
  <mergeCells count="232">
    <mergeCell ref="B81:H81"/>
    <mergeCell ref="L81:N81"/>
    <mergeCell ref="P81:Q81"/>
    <mergeCell ref="A82:H82"/>
    <mergeCell ref="L82:N82"/>
    <mergeCell ref="P82:Q82"/>
    <mergeCell ref="B80:H80"/>
    <mergeCell ref="L80:N80"/>
    <mergeCell ref="P80:Q80"/>
    <mergeCell ref="B78:H78"/>
    <mergeCell ref="L78:N78"/>
    <mergeCell ref="P78:Q78"/>
    <mergeCell ref="B79:H79"/>
    <mergeCell ref="L79:N79"/>
    <mergeCell ref="P79:Q79"/>
    <mergeCell ref="B74:H74"/>
    <mergeCell ref="L74:N74"/>
    <mergeCell ref="P74:Q74"/>
    <mergeCell ref="B75:H75"/>
    <mergeCell ref="L75:N75"/>
    <mergeCell ref="P75:Q75"/>
    <mergeCell ref="B76:H76"/>
    <mergeCell ref="L76:N76"/>
    <mergeCell ref="P76:Q76"/>
    <mergeCell ref="B77:H77"/>
    <mergeCell ref="L77:N77"/>
    <mergeCell ref="P77:Q77"/>
    <mergeCell ref="B72:H72"/>
    <mergeCell ref="L72:N72"/>
    <mergeCell ref="P72:Q72"/>
    <mergeCell ref="B73:H73"/>
    <mergeCell ref="L73:N73"/>
    <mergeCell ref="P73:Q73"/>
    <mergeCell ref="B70:H70"/>
    <mergeCell ref="L70:N70"/>
    <mergeCell ref="P70:Q70"/>
    <mergeCell ref="B71:H71"/>
    <mergeCell ref="L71:N71"/>
    <mergeCell ref="P71:Q71"/>
    <mergeCell ref="B68:H68"/>
    <mergeCell ref="L68:N68"/>
    <mergeCell ref="P68:Q68"/>
    <mergeCell ref="B69:H69"/>
    <mergeCell ref="L69:N69"/>
    <mergeCell ref="P69:Q69"/>
    <mergeCell ref="B66:H66"/>
    <mergeCell ref="L66:N66"/>
    <mergeCell ref="P66:Q66"/>
    <mergeCell ref="B67:H67"/>
    <mergeCell ref="L67:N67"/>
    <mergeCell ref="P67:Q67"/>
    <mergeCell ref="B64:H64"/>
    <mergeCell ref="L64:N64"/>
    <mergeCell ref="P64:Q64"/>
    <mergeCell ref="B65:H65"/>
    <mergeCell ref="L65:N65"/>
    <mergeCell ref="P65:Q65"/>
    <mergeCell ref="B62:H62"/>
    <mergeCell ref="L62:N62"/>
    <mergeCell ref="P62:Q62"/>
    <mergeCell ref="B63:H63"/>
    <mergeCell ref="L63:N63"/>
    <mergeCell ref="P63:Q63"/>
    <mergeCell ref="B60:H60"/>
    <mergeCell ref="L60:N60"/>
    <mergeCell ref="P60:Q60"/>
    <mergeCell ref="B61:H61"/>
    <mergeCell ref="L61:N61"/>
    <mergeCell ref="P61:Q61"/>
    <mergeCell ref="B58:H58"/>
    <mergeCell ref="L58:N58"/>
    <mergeCell ref="P58:Q58"/>
    <mergeCell ref="B59:H59"/>
    <mergeCell ref="L59:N59"/>
    <mergeCell ref="P59:Q59"/>
    <mergeCell ref="B56:H56"/>
    <mergeCell ref="L56:N56"/>
    <mergeCell ref="P56:Q56"/>
    <mergeCell ref="B57:H57"/>
    <mergeCell ref="L57:N57"/>
    <mergeCell ref="P57:Q57"/>
    <mergeCell ref="B54:H54"/>
    <mergeCell ref="L54:N54"/>
    <mergeCell ref="P54:Q54"/>
    <mergeCell ref="B55:H55"/>
    <mergeCell ref="L55:N55"/>
    <mergeCell ref="P55:Q55"/>
    <mergeCell ref="B52:H52"/>
    <mergeCell ref="L52:N52"/>
    <mergeCell ref="P52:Q52"/>
    <mergeCell ref="B53:H53"/>
    <mergeCell ref="L53:N53"/>
    <mergeCell ref="P53:Q53"/>
    <mergeCell ref="B50:H50"/>
    <mergeCell ref="L50:N50"/>
    <mergeCell ref="P50:Q50"/>
    <mergeCell ref="B51:H51"/>
    <mergeCell ref="L51:N51"/>
    <mergeCell ref="P51:Q51"/>
    <mergeCell ref="B48:H48"/>
    <mergeCell ref="L48:N48"/>
    <mergeCell ref="P48:Q48"/>
    <mergeCell ref="B49:H49"/>
    <mergeCell ref="L49:N49"/>
    <mergeCell ref="P49:Q49"/>
    <mergeCell ref="A45:B45"/>
    <mergeCell ref="C45:J45"/>
    <mergeCell ref="L45:M45"/>
    <mergeCell ref="B47:H47"/>
    <mergeCell ref="L47:N47"/>
    <mergeCell ref="P47:Q47"/>
    <mergeCell ref="L40:N40"/>
    <mergeCell ref="B37:H37"/>
    <mergeCell ref="L37:N37"/>
    <mergeCell ref="P37:Q37"/>
    <mergeCell ref="A41:H41"/>
    <mergeCell ref="L41:N41"/>
    <mergeCell ref="P41:Q41"/>
    <mergeCell ref="B38:H38"/>
    <mergeCell ref="L38:N38"/>
    <mergeCell ref="P38:Q38"/>
    <mergeCell ref="B39:H39"/>
    <mergeCell ref="L39:N39"/>
    <mergeCell ref="P39:Q39"/>
    <mergeCell ref="B40:H40"/>
    <mergeCell ref="P40:Q40"/>
    <mergeCell ref="B35:H35"/>
    <mergeCell ref="L35:N35"/>
    <mergeCell ref="P35:Q35"/>
    <mergeCell ref="B36:H36"/>
    <mergeCell ref="L36:N36"/>
    <mergeCell ref="P36:Q36"/>
    <mergeCell ref="B33:H33"/>
    <mergeCell ref="L33:N33"/>
    <mergeCell ref="P33:Q33"/>
    <mergeCell ref="B34:H34"/>
    <mergeCell ref="L34:N34"/>
    <mergeCell ref="P34:Q34"/>
    <mergeCell ref="B31:H31"/>
    <mergeCell ref="L31:N31"/>
    <mergeCell ref="P31:Q31"/>
    <mergeCell ref="B32:H32"/>
    <mergeCell ref="L32:N32"/>
    <mergeCell ref="P32:Q32"/>
    <mergeCell ref="B29:H29"/>
    <mergeCell ref="L29:N29"/>
    <mergeCell ref="P29:Q29"/>
    <mergeCell ref="B30:H30"/>
    <mergeCell ref="L30:N30"/>
    <mergeCell ref="P30:Q30"/>
    <mergeCell ref="B27:H27"/>
    <mergeCell ref="L27:N27"/>
    <mergeCell ref="P27:Q27"/>
    <mergeCell ref="B28:H28"/>
    <mergeCell ref="L28:N28"/>
    <mergeCell ref="P28:Q28"/>
    <mergeCell ref="B25:H25"/>
    <mergeCell ref="L25:N25"/>
    <mergeCell ref="P25:Q25"/>
    <mergeCell ref="B26:H26"/>
    <mergeCell ref="L26:N26"/>
    <mergeCell ref="P26:Q26"/>
    <mergeCell ref="B23:H23"/>
    <mergeCell ref="L23:N23"/>
    <mergeCell ref="P23:Q23"/>
    <mergeCell ref="B24:H24"/>
    <mergeCell ref="L24:N24"/>
    <mergeCell ref="P24:Q24"/>
    <mergeCell ref="B21:H21"/>
    <mergeCell ref="L21:N21"/>
    <mergeCell ref="P21:Q21"/>
    <mergeCell ref="B22:H22"/>
    <mergeCell ref="L22:N22"/>
    <mergeCell ref="P22:Q22"/>
    <mergeCell ref="L19:N19"/>
    <mergeCell ref="P19:Q19"/>
    <mergeCell ref="B20:H20"/>
    <mergeCell ref="L20:N20"/>
    <mergeCell ref="P20:Q20"/>
    <mergeCell ref="B17:H17"/>
    <mergeCell ref="L17:N17"/>
    <mergeCell ref="P17:Q17"/>
    <mergeCell ref="B18:H18"/>
    <mergeCell ref="L18:N18"/>
    <mergeCell ref="P18:Q18"/>
    <mergeCell ref="O1:Q1"/>
    <mergeCell ref="A1:N1"/>
    <mergeCell ref="A2:K2"/>
    <mergeCell ref="L2:M3"/>
    <mergeCell ref="B11:H11"/>
    <mergeCell ref="L11:N11"/>
    <mergeCell ref="P11:Q11"/>
    <mergeCell ref="B12:H12"/>
    <mergeCell ref="L12:N12"/>
    <mergeCell ref="P12:Q12"/>
    <mergeCell ref="B9:H9"/>
    <mergeCell ref="L9:N9"/>
    <mergeCell ref="P9:Q9"/>
    <mergeCell ref="B10:H10"/>
    <mergeCell ref="L10:N10"/>
    <mergeCell ref="P10:Q10"/>
    <mergeCell ref="N2:Q3"/>
    <mergeCell ref="A4:B4"/>
    <mergeCell ref="C4:J4"/>
    <mergeCell ref="L4:M4"/>
    <mergeCell ref="B6:H6"/>
    <mergeCell ref="L6:N6"/>
    <mergeCell ref="P6:Q6"/>
    <mergeCell ref="A42:N42"/>
    <mergeCell ref="O42:Q42"/>
    <mergeCell ref="A43:K43"/>
    <mergeCell ref="L43:M44"/>
    <mergeCell ref="N43:Q44"/>
    <mergeCell ref="B7:H7"/>
    <mergeCell ref="L7:N7"/>
    <mergeCell ref="P7:Q7"/>
    <mergeCell ref="B8:H8"/>
    <mergeCell ref="L8:N8"/>
    <mergeCell ref="P8:Q8"/>
    <mergeCell ref="B15:H15"/>
    <mergeCell ref="L15:N15"/>
    <mergeCell ref="P15:Q15"/>
    <mergeCell ref="B16:H16"/>
    <mergeCell ref="L16:N16"/>
    <mergeCell ref="P16:Q16"/>
    <mergeCell ref="B13:H13"/>
    <mergeCell ref="L13:N13"/>
    <mergeCell ref="P13:Q13"/>
    <mergeCell ref="B14:H14"/>
    <mergeCell ref="L14:N14"/>
    <mergeCell ref="P14:Q14"/>
    <mergeCell ref="B19:H19"/>
  </mergeCells>
  <phoneticPr fontId="2"/>
  <dataValidations count="1">
    <dataValidation type="list" allowBlank="1" showInputMessage="1" showErrorMessage="1" sqref="O7:O40" xr:uid="{E10F90FE-616D-43EE-A489-139CAF58EE92}">
      <formula1>"10％,8％,非課税,対象外"</formula1>
    </dataValidation>
  </dataValidations>
  <printOptions horizontalCentered="1"/>
  <pageMargins left="0.47244094488188981" right="0.19685039370078741" top="0.39370078740157483" bottom="0" header="0.31496062992125984" footer="0.31496062992125984"/>
  <pageSetup paperSize="9" orientation="portrait" blackAndWhite="1" r:id="rId1"/>
  <rowBreaks count="2" manualBreakCount="2">
    <brk id="41" max="16383" man="1"/>
    <brk id="82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CEB31-8466-4B05-8A48-85D1B5ECF8CF}">
  <sheetPr>
    <tabColor rgb="FFFFC000"/>
  </sheetPr>
  <dimension ref="A1:AY79"/>
  <sheetViews>
    <sheetView view="pageBreakPreview" zoomScaleNormal="100" zoomScaleSheetLayoutView="100" workbookViewId="0"/>
  </sheetViews>
  <sheetFormatPr defaultRowHeight="13.5"/>
  <cols>
    <col min="1" max="11" width="2.25" style="1" customWidth="1"/>
    <col min="12" max="50" width="1.875" style="1" customWidth="1"/>
    <col min="51" max="51" width="7.125" style="1" customWidth="1"/>
    <col min="52" max="52" width="3.875" style="1" customWidth="1"/>
    <col min="53" max="53" width="5.625" style="1" customWidth="1"/>
    <col min="54" max="16384" width="9" style="1"/>
  </cols>
  <sheetData>
    <row r="1" spans="1:50" ht="13.5" customHeight="1">
      <c r="T1" s="125" t="s">
        <v>0</v>
      </c>
      <c r="U1" s="125"/>
      <c r="Y1" s="125" t="s">
        <v>1</v>
      </c>
      <c r="Z1" s="125"/>
      <c r="AD1" s="125" t="s">
        <v>2</v>
      </c>
      <c r="AE1" s="125"/>
    </row>
    <row r="2" spans="1:50" ht="14.25" customHeight="1" thickBot="1">
      <c r="R2" s="13"/>
      <c r="S2" s="13"/>
      <c r="T2" s="126"/>
      <c r="U2" s="126"/>
      <c r="V2" s="13"/>
      <c r="W2" s="13"/>
      <c r="X2" s="13"/>
      <c r="Y2" s="126"/>
      <c r="Z2" s="126"/>
      <c r="AA2" s="13"/>
      <c r="AB2" s="13"/>
      <c r="AC2" s="13"/>
      <c r="AD2" s="126"/>
      <c r="AE2" s="126"/>
      <c r="AF2" s="13"/>
      <c r="AG2" s="13"/>
      <c r="AR2" s="1" t="s">
        <v>75</v>
      </c>
    </row>
    <row r="3" spans="1:50" ht="12.95" customHeight="1" thickTop="1">
      <c r="T3" s="92"/>
      <c r="U3" s="92"/>
      <c r="Y3" s="92"/>
      <c r="Z3" s="92"/>
      <c r="AD3" s="92"/>
      <c r="AE3" s="92"/>
    </row>
    <row r="4" spans="1:50" ht="12.95" customHeight="1">
      <c r="AL4" s="1" t="s">
        <v>6</v>
      </c>
      <c r="AQ4" s="93" t="s">
        <v>128</v>
      </c>
      <c r="AR4" s="93" t="s">
        <v>128</v>
      </c>
      <c r="AS4" s="93" t="s">
        <v>128</v>
      </c>
      <c r="AT4" s="93" t="s">
        <v>128</v>
      </c>
      <c r="AU4" s="93" t="s">
        <v>128</v>
      </c>
    </row>
    <row r="5" spans="1:50" ht="13.5" customHeight="1">
      <c r="B5" s="127" t="s">
        <v>3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AL5" s="2"/>
      <c r="AM5" s="2"/>
      <c r="AN5" s="2"/>
      <c r="AO5" s="3"/>
      <c r="AP5" s="3"/>
      <c r="AQ5" s="120" t="s">
        <v>129</v>
      </c>
      <c r="AR5" s="120" t="s">
        <v>129</v>
      </c>
      <c r="AS5" s="120" t="s">
        <v>129</v>
      </c>
      <c r="AT5" s="120" t="s">
        <v>129</v>
      </c>
      <c r="AU5" s="120" t="s">
        <v>129</v>
      </c>
      <c r="AV5" s="120" t="s">
        <v>129</v>
      </c>
      <c r="AW5" s="120" t="s">
        <v>129</v>
      </c>
    </row>
    <row r="6" spans="1:50" ht="13.5" customHeight="1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AR6" s="3"/>
      <c r="AS6" s="3"/>
      <c r="AT6" s="3"/>
      <c r="AU6" s="3"/>
      <c r="AV6" s="3"/>
      <c r="AW6" s="3"/>
    </row>
    <row r="7" spans="1:50" ht="15.95" customHeight="1">
      <c r="B7" s="128" t="s">
        <v>5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F7" s="6" t="s">
        <v>77</v>
      </c>
      <c r="AG7" s="6"/>
      <c r="AH7" s="6"/>
      <c r="AI7" s="6"/>
      <c r="AJ7" s="114"/>
      <c r="AK7" s="122" t="str">
        <f>IF(AL7="免税事業者","","T")</f>
        <v>T</v>
      </c>
      <c r="AL7" s="344" t="s">
        <v>134</v>
      </c>
      <c r="AM7" s="344"/>
      <c r="AN7" s="344"/>
      <c r="AO7" s="344"/>
      <c r="AP7" s="344"/>
      <c r="AQ7" s="344"/>
      <c r="AR7" s="344"/>
      <c r="AS7" s="344"/>
      <c r="AT7" s="344"/>
      <c r="AU7" s="344"/>
      <c r="AV7" s="344"/>
      <c r="AW7" s="344"/>
    </row>
    <row r="8" spans="1:50" ht="15.95" customHeight="1">
      <c r="B8" s="130" t="s">
        <v>7</v>
      </c>
      <c r="C8" s="130"/>
      <c r="D8" s="351">
        <v>2023</v>
      </c>
      <c r="E8" s="351"/>
      <c r="F8" s="130" t="s">
        <v>8</v>
      </c>
      <c r="G8" s="130"/>
      <c r="H8" s="352">
        <v>10</v>
      </c>
      <c r="I8" s="352"/>
      <c r="J8" s="130" t="s">
        <v>9</v>
      </c>
      <c r="K8" s="130"/>
      <c r="L8" s="352">
        <v>20</v>
      </c>
      <c r="M8" s="352"/>
      <c r="N8" s="130" t="s">
        <v>10</v>
      </c>
      <c r="O8" s="130"/>
      <c r="P8" s="130"/>
      <c r="Q8" s="130"/>
      <c r="R8" s="130"/>
      <c r="AE8" s="2"/>
      <c r="AF8" s="2"/>
      <c r="AG8" s="2"/>
      <c r="AH8" s="3"/>
      <c r="AI8" s="3"/>
      <c r="AJ8" s="2"/>
      <c r="AK8" s="2"/>
      <c r="AL8" s="2"/>
      <c r="AM8" s="2"/>
      <c r="AN8" s="2"/>
      <c r="AO8" s="2"/>
      <c r="AP8" s="2"/>
    </row>
    <row r="9" spans="1:50" ht="13.5" customHeight="1">
      <c r="B9" s="130"/>
      <c r="C9" s="130"/>
      <c r="D9" s="351"/>
      <c r="E9" s="351"/>
      <c r="F9" s="130"/>
      <c r="G9" s="130"/>
      <c r="H9" s="352"/>
      <c r="I9" s="352"/>
      <c r="J9" s="130"/>
      <c r="K9" s="130"/>
      <c r="L9" s="352"/>
      <c r="M9" s="352"/>
      <c r="N9" s="130"/>
      <c r="O9" s="130"/>
      <c r="P9" s="130"/>
      <c r="Q9" s="130"/>
      <c r="R9" s="130"/>
      <c r="AE9" s="2"/>
      <c r="AF9" s="2"/>
      <c r="AG9" s="2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2.95" customHeight="1">
      <c r="A10" s="131" t="s">
        <v>11</v>
      </c>
      <c r="B10" s="132"/>
      <c r="C10" s="132"/>
      <c r="D10" s="132"/>
      <c r="E10" s="132"/>
      <c r="F10" s="132"/>
      <c r="G10" s="132"/>
      <c r="H10" s="132"/>
      <c r="I10" s="345" t="s">
        <v>131</v>
      </c>
      <c r="J10" s="345"/>
      <c r="K10" s="345"/>
      <c r="L10" s="345"/>
      <c r="M10" s="345"/>
      <c r="N10" s="345"/>
      <c r="O10" s="345"/>
      <c r="P10" s="345"/>
      <c r="Q10" s="137" t="s">
        <v>12</v>
      </c>
      <c r="R10" s="137"/>
      <c r="S10" s="137"/>
      <c r="T10" s="137"/>
      <c r="U10" s="137"/>
      <c r="V10" s="137"/>
      <c r="W10" s="137"/>
      <c r="X10" s="347" t="s">
        <v>130</v>
      </c>
      <c r="Y10" s="347"/>
      <c r="Z10" s="347"/>
      <c r="AA10" s="347"/>
      <c r="AB10" s="347"/>
      <c r="AC10" s="348"/>
      <c r="AE10" s="141" t="s">
        <v>51</v>
      </c>
      <c r="AF10" s="141"/>
      <c r="AG10" s="141"/>
      <c r="AH10" s="353" t="s">
        <v>130</v>
      </c>
      <c r="AI10" s="353"/>
      <c r="AJ10" s="353"/>
      <c r="AK10" s="94" t="s">
        <v>13</v>
      </c>
      <c r="AL10" s="354" t="s">
        <v>132</v>
      </c>
      <c r="AM10" s="354"/>
      <c r="AN10" s="354"/>
      <c r="AO10" s="354"/>
      <c r="AP10" s="354"/>
      <c r="AQ10" s="4"/>
      <c r="AR10" s="4"/>
      <c r="AS10" s="4"/>
      <c r="AT10" s="4"/>
      <c r="AU10" s="4"/>
      <c r="AV10" s="4"/>
      <c r="AW10" s="4"/>
      <c r="AX10" s="4"/>
    </row>
    <row r="11" spans="1:50" ht="12.95" customHeight="1">
      <c r="A11" s="133"/>
      <c r="B11" s="134"/>
      <c r="C11" s="134"/>
      <c r="D11" s="134"/>
      <c r="E11" s="134"/>
      <c r="F11" s="134"/>
      <c r="G11" s="134"/>
      <c r="H11" s="134"/>
      <c r="I11" s="346"/>
      <c r="J11" s="346"/>
      <c r="K11" s="346"/>
      <c r="L11" s="346"/>
      <c r="M11" s="346"/>
      <c r="N11" s="346"/>
      <c r="O11" s="346"/>
      <c r="P11" s="346"/>
      <c r="Q11" s="138"/>
      <c r="R11" s="138"/>
      <c r="S11" s="138"/>
      <c r="T11" s="138"/>
      <c r="U11" s="138"/>
      <c r="V11" s="138"/>
      <c r="W11" s="138"/>
      <c r="X11" s="349"/>
      <c r="Y11" s="349"/>
      <c r="Z11" s="349"/>
      <c r="AA11" s="349"/>
      <c r="AB11" s="349"/>
      <c r="AC11" s="350"/>
      <c r="AE11" s="141" t="s">
        <v>14</v>
      </c>
      <c r="AF11" s="141"/>
      <c r="AG11" s="141"/>
      <c r="AH11" s="355" t="s">
        <v>133</v>
      </c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5"/>
      <c r="AT11" s="355"/>
      <c r="AU11" s="355"/>
      <c r="AV11" s="355"/>
      <c r="AW11" s="355"/>
      <c r="AX11" s="355"/>
    </row>
    <row r="12" spans="1:50" ht="12.95" customHeight="1">
      <c r="A12" s="133" t="s">
        <v>15</v>
      </c>
      <c r="B12" s="134"/>
      <c r="C12" s="134"/>
      <c r="D12" s="134"/>
      <c r="E12" s="134"/>
      <c r="F12" s="134"/>
      <c r="G12" s="134"/>
      <c r="H12" s="134"/>
      <c r="I12" s="356" t="s">
        <v>140</v>
      </c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7"/>
      <c r="AE12" s="141"/>
      <c r="AF12" s="141"/>
      <c r="AG12" s="141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  <c r="AW12" s="355"/>
      <c r="AX12" s="355"/>
    </row>
    <row r="13" spans="1:50" ht="12.95" customHeight="1">
      <c r="A13" s="133"/>
      <c r="B13" s="134"/>
      <c r="C13" s="134"/>
      <c r="D13" s="134"/>
      <c r="E13" s="134"/>
      <c r="F13" s="134"/>
      <c r="G13" s="134"/>
      <c r="H13" s="134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7"/>
      <c r="AE13" s="141" t="s">
        <v>16</v>
      </c>
      <c r="AF13" s="141"/>
      <c r="AG13" s="141"/>
      <c r="AH13" s="355" t="s">
        <v>142</v>
      </c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  <c r="AX13" s="355"/>
    </row>
    <row r="14" spans="1:50" ht="12.95" customHeight="1">
      <c r="A14" s="133" t="s">
        <v>17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358">
        <v>1000000</v>
      </c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359"/>
      <c r="AC14" s="360"/>
      <c r="AE14" s="141"/>
      <c r="AF14" s="141"/>
      <c r="AG14" s="141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355"/>
      <c r="AX14" s="355"/>
    </row>
    <row r="15" spans="1:50" ht="12.95" customHeight="1">
      <c r="A15" s="13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361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3"/>
      <c r="AE15" s="153" t="s">
        <v>72</v>
      </c>
      <c r="AF15" s="153"/>
      <c r="AG15" s="153"/>
      <c r="AH15" s="364" t="s">
        <v>143</v>
      </c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364"/>
    </row>
    <row r="16" spans="1:50" ht="12.95" customHeight="1">
      <c r="A16" s="133" t="s">
        <v>18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358">
        <v>200000</v>
      </c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60"/>
    </row>
    <row r="17" spans="1:51" ht="12.95" customHeight="1">
      <c r="A17" s="133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361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3"/>
      <c r="AE17" s="141" t="s">
        <v>19</v>
      </c>
      <c r="AF17" s="141"/>
      <c r="AG17" s="141"/>
      <c r="AH17" s="141"/>
      <c r="AI17" s="365" t="s">
        <v>135</v>
      </c>
      <c r="AJ17" s="365"/>
      <c r="AK17" s="365"/>
      <c r="AL17" s="365"/>
      <c r="AM17" s="365"/>
      <c r="AN17" s="365"/>
      <c r="AO17" s="365"/>
      <c r="AP17" s="365"/>
      <c r="AQ17" s="365"/>
      <c r="AR17" s="365"/>
      <c r="AS17" s="365"/>
      <c r="AT17" s="352" t="s">
        <v>20</v>
      </c>
      <c r="AU17" s="352"/>
      <c r="AV17" s="352"/>
      <c r="AW17" s="352"/>
      <c r="AX17" s="352"/>
    </row>
    <row r="18" spans="1:51" ht="12.95" customHeight="1">
      <c r="A18" s="133" t="s">
        <v>21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59">
        <f>IF(L14="","",L14+L16)</f>
        <v>1200000</v>
      </c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1"/>
      <c r="AE18" s="155"/>
      <c r="AF18" s="155"/>
      <c r="AG18" s="155"/>
      <c r="AH18" s="155"/>
      <c r="AI18" s="366"/>
      <c r="AJ18" s="366"/>
      <c r="AK18" s="366"/>
      <c r="AL18" s="366"/>
      <c r="AM18" s="366"/>
      <c r="AN18" s="366"/>
      <c r="AO18" s="366"/>
      <c r="AP18" s="366"/>
      <c r="AQ18" s="366"/>
      <c r="AR18" s="366"/>
      <c r="AS18" s="366"/>
      <c r="AT18" s="367"/>
      <c r="AU18" s="367"/>
      <c r="AV18" s="367"/>
      <c r="AW18" s="367"/>
      <c r="AX18" s="367"/>
    </row>
    <row r="19" spans="1:51" ht="12.95" customHeight="1">
      <c r="A19" s="133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62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4"/>
      <c r="AE19" s="5"/>
      <c r="AF19" s="5"/>
      <c r="AG19" s="5"/>
      <c r="AH19" s="5"/>
      <c r="AI19" s="368" t="s">
        <v>136</v>
      </c>
      <c r="AJ19" s="368"/>
      <c r="AK19" s="368"/>
      <c r="AL19" s="368"/>
      <c r="AM19" s="368"/>
      <c r="AN19" s="368"/>
      <c r="AO19" s="368"/>
      <c r="AP19" s="368"/>
      <c r="AQ19" s="368"/>
      <c r="AR19" s="368"/>
      <c r="AS19" s="368"/>
      <c r="AT19" s="373" t="s">
        <v>83</v>
      </c>
      <c r="AU19" s="373"/>
      <c r="AV19" s="373" t="s">
        <v>22</v>
      </c>
      <c r="AW19" s="373"/>
      <c r="AX19" s="373"/>
    </row>
    <row r="20" spans="1:51" ht="12.95" customHeight="1">
      <c r="A20" s="133" t="s">
        <v>146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358">
        <v>800000</v>
      </c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60"/>
      <c r="AE20" s="6"/>
      <c r="AF20" s="6"/>
      <c r="AG20" s="6"/>
      <c r="AH20" s="6"/>
      <c r="AI20" s="366"/>
      <c r="AJ20" s="366"/>
      <c r="AK20" s="366"/>
      <c r="AL20" s="366"/>
      <c r="AM20" s="366"/>
      <c r="AN20" s="366"/>
      <c r="AO20" s="366"/>
      <c r="AP20" s="366"/>
      <c r="AQ20" s="366"/>
      <c r="AR20" s="366"/>
      <c r="AS20" s="366"/>
      <c r="AT20" s="367"/>
      <c r="AU20" s="367"/>
      <c r="AV20" s="367"/>
      <c r="AW20" s="367"/>
      <c r="AX20" s="367"/>
    </row>
    <row r="21" spans="1:51" ht="12.95" customHeight="1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361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3"/>
      <c r="AE21" s="196" t="s">
        <v>23</v>
      </c>
      <c r="AF21" s="196"/>
      <c r="AG21" s="196"/>
      <c r="AH21" s="196"/>
      <c r="AI21" s="373" t="s">
        <v>137</v>
      </c>
      <c r="AJ21" s="373"/>
      <c r="AK21" s="373"/>
      <c r="AL21" s="373"/>
      <c r="AM21" s="373"/>
      <c r="AN21" s="198" t="s">
        <v>24</v>
      </c>
      <c r="AO21" s="198"/>
      <c r="AP21" s="374" t="s">
        <v>138</v>
      </c>
      <c r="AQ21" s="374"/>
      <c r="AR21" s="374"/>
      <c r="AS21" s="374"/>
      <c r="AT21" s="374"/>
      <c r="AU21" s="374"/>
      <c r="AV21" s="374"/>
      <c r="AW21" s="374"/>
      <c r="AX21" s="374"/>
    </row>
    <row r="22" spans="1:51" ht="12.95" customHeight="1">
      <c r="A22" s="133" t="s">
        <v>116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358">
        <v>400000</v>
      </c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60"/>
      <c r="AE22" s="197"/>
      <c r="AF22" s="197"/>
      <c r="AG22" s="197"/>
      <c r="AH22" s="197"/>
      <c r="AI22" s="367"/>
      <c r="AJ22" s="367"/>
      <c r="AK22" s="367"/>
      <c r="AL22" s="367"/>
      <c r="AM22" s="367"/>
      <c r="AN22" s="199"/>
      <c r="AO22" s="199"/>
      <c r="AP22" s="375"/>
      <c r="AQ22" s="375"/>
      <c r="AR22" s="375"/>
      <c r="AS22" s="375"/>
      <c r="AT22" s="375"/>
      <c r="AU22" s="375"/>
      <c r="AV22" s="375"/>
      <c r="AW22" s="375"/>
      <c r="AX22" s="375"/>
    </row>
    <row r="23" spans="1:51" ht="12.95" customHeight="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361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3"/>
      <c r="AE23" s="190" t="s">
        <v>52</v>
      </c>
      <c r="AF23" s="190"/>
      <c r="AG23" s="190"/>
      <c r="AH23" s="190"/>
      <c r="AI23" s="369" t="s">
        <v>139</v>
      </c>
      <c r="AJ23" s="369"/>
      <c r="AK23" s="369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9"/>
      <c r="AW23" s="369"/>
      <c r="AX23" s="369"/>
    </row>
    <row r="24" spans="1:51" ht="12.95" customHeight="1">
      <c r="A24" s="202" t="s">
        <v>25</v>
      </c>
      <c r="B24" s="203"/>
      <c r="C24" s="204"/>
      <c r="D24" s="370">
        <v>2</v>
      </c>
      <c r="E24" s="371"/>
      <c r="F24" s="207" t="s">
        <v>26</v>
      </c>
      <c r="G24" s="208"/>
      <c r="H24" s="208"/>
      <c r="I24" s="208"/>
      <c r="J24" s="208"/>
      <c r="K24" s="208"/>
      <c r="L24" s="159">
        <f>IF(L20="","",L20-L22)</f>
        <v>400000</v>
      </c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1"/>
      <c r="AE24" s="194" t="s">
        <v>28</v>
      </c>
      <c r="AF24" s="194"/>
      <c r="AG24" s="194"/>
      <c r="AH24" s="194"/>
      <c r="AI24" s="372" t="s">
        <v>144</v>
      </c>
      <c r="AJ24" s="372"/>
      <c r="AK24" s="372"/>
      <c r="AL24" s="372"/>
      <c r="AM24" s="372"/>
      <c r="AN24" s="372"/>
      <c r="AO24" s="372"/>
      <c r="AP24" s="372"/>
      <c r="AQ24" s="372"/>
      <c r="AR24" s="372"/>
      <c r="AS24" s="372"/>
      <c r="AT24" s="372"/>
      <c r="AU24" s="372"/>
      <c r="AV24" s="372"/>
      <c r="AW24" s="372"/>
      <c r="AX24" s="372"/>
    </row>
    <row r="25" spans="1:51" ht="12.95" customHeight="1">
      <c r="A25" s="202"/>
      <c r="B25" s="203"/>
      <c r="C25" s="204"/>
      <c r="D25" s="370"/>
      <c r="E25" s="371"/>
      <c r="F25" s="207"/>
      <c r="G25" s="208"/>
      <c r="H25" s="208"/>
      <c r="I25" s="208"/>
      <c r="J25" s="208"/>
      <c r="K25" s="208"/>
      <c r="L25" s="162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4"/>
      <c r="AE25" s="194"/>
      <c r="AF25" s="194"/>
      <c r="AG25" s="194"/>
      <c r="AH25" s="194"/>
      <c r="AI25" s="372"/>
      <c r="AJ25" s="372"/>
      <c r="AK25" s="372"/>
      <c r="AL25" s="372"/>
      <c r="AM25" s="372"/>
      <c r="AN25" s="372"/>
      <c r="AO25" s="372"/>
      <c r="AP25" s="372"/>
      <c r="AQ25" s="372"/>
      <c r="AR25" s="372"/>
      <c r="AS25" s="372"/>
      <c r="AT25" s="372"/>
      <c r="AU25" s="372"/>
      <c r="AV25" s="372"/>
      <c r="AW25" s="372"/>
      <c r="AX25" s="372"/>
    </row>
    <row r="26" spans="1:51" ht="12.95" customHeight="1">
      <c r="A26" s="133" t="s">
        <v>27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287">
        <v>0.1</v>
      </c>
      <c r="M26" s="288"/>
      <c r="N26" s="288"/>
      <c r="O26" s="159">
        <f>IF(L24="","",IF(L26="非課税","0",IF(L26="対象外","0",IF(L26="","0",L24*L26))))</f>
        <v>40000</v>
      </c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1"/>
      <c r="AY26" s="15"/>
    </row>
    <row r="27" spans="1:51" ht="12.95" customHeight="1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288"/>
      <c r="M27" s="288"/>
      <c r="N27" s="288"/>
      <c r="O27" s="162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4"/>
      <c r="AY27" s="95"/>
    </row>
    <row r="28" spans="1:51" ht="12.95" customHeight="1">
      <c r="A28" s="133" t="s">
        <v>29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59">
        <f>IFERROR(IF(L24="","",L24+O26),"")</f>
        <v>440000</v>
      </c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1"/>
      <c r="AY28" s="95"/>
    </row>
    <row r="29" spans="1:51" ht="12.95" customHeight="1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293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5"/>
      <c r="AY29" s="95"/>
    </row>
    <row r="30" spans="1:51" ht="9.9499999999999993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42"/>
      <c r="M30" s="42"/>
      <c r="N30" s="42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Y30" s="95"/>
    </row>
    <row r="31" spans="1:51" ht="9.9499999999999993" customHeight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51" ht="9.9499999999999993" customHeight="1">
      <c r="A32" s="175" t="s">
        <v>30</v>
      </c>
      <c r="B32" s="176"/>
      <c r="C32" s="176"/>
      <c r="D32" s="176"/>
      <c r="E32" s="176"/>
      <c r="F32" s="176"/>
      <c r="G32" s="176"/>
      <c r="H32" s="176"/>
      <c r="I32" s="177"/>
      <c r="J32" s="175" t="s">
        <v>113</v>
      </c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7"/>
      <c r="Z32" s="97"/>
      <c r="AA32" s="300" t="s">
        <v>117</v>
      </c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300"/>
      <c r="AV32" s="300"/>
      <c r="AW32" s="98"/>
      <c r="AX32" s="98"/>
    </row>
    <row r="33" spans="1:50" ht="9.9499999999999993" customHeight="1">
      <c r="A33" s="178"/>
      <c r="B33" s="179"/>
      <c r="C33" s="179"/>
      <c r="D33" s="179"/>
      <c r="E33" s="179"/>
      <c r="F33" s="179"/>
      <c r="G33" s="179"/>
      <c r="H33" s="179"/>
      <c r="I33" s="180"/>
      <c r="J33" s="178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80"/>
      <c r="Z33" s="97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98"/>
      <c r="AX33" s="98"/>
    </row>
    <row r="34" spans="1:50" ht="9.9499999999999993" customHeight="1">
      <c r="A34" s="175" t="s">
        <v>31</v>
      </c>
      <c r="B34" s="176"/>
      <c r="C34" s="176"/>
      <c r="D34" s="176"/>
      <c r="E34" s="176"/>
      <c r="F34" s="176"/>
      <c r="G34" s="176"/>
      <c r="H34" s="176"/>
      <c r="I34" s="177"/>
      <c r="J34" s="181" t="s">
        <v>115</v>
      </c>
      <c r="K34" s="182" t="s">
        <v>112</v>
      </c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3"/>
      <c r="Z34" s="97"/>
      <c r="AA34" s="11"/>
      <c r="AB34" s="7"/>
      <c r="AC34" s="7"/>
      <c r="AD34" s="8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</row>
    <row r="35" spans="1:50" ht="9.9499999999999993" customHeight="1">
      <c r="A35" s="178"/>
      <c r="B35" s="179"/>
      <c r="C35" s="179"/>
      <c r="D35" s="179"/>
      <c r="E35" s="179"/>
      <c r="F35" s="179"/>
      <c r="G35" s="179"/>
      <c r="H35" s="179"/>
      <c r="I35" s="180"/>
      <c r="J35" s="184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6"/>
      <c r="Z35" s="97"/>
      <c r="AA35" s="11"/>
      <c r="AB35" s="7"/>
      <c r="AC35" s="7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9.9499999999999993" customHeight="1">
      <c r="A36" s="175"/>
      <c r="B36" s="176"/>
      <c r="C36" s="176"/>
      <c r="D36" s="176"/>
      <c r="E36" s="176"/>
      <c r="F36" s="176"/>
      <c r="G36" s="176"/>
      <c r="H36" s="176"/>
      <c r="I36" s="177"/>
      <c r="J36" s="181" t="s">
        <v>115</v>
      </c>
      <c r="K36" s="182" t="s">
        <v>112</v>
      </c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3"/>
      <c r="Z36" s="100"/>
      <c r="AA36" s="220" t="s">
        <v>33</v>
      </c>
      <c r="AB36" s="221"/>
      <c r="AC36" s="221"/>
      <c r="AD36" s="222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</row>
    <row r="37" spans="1:50" ht="9.9499999999999993" customHeight="1">
      <c r="A37" s="178"/>
      <c r="B37" s="179"/>
      <c r="C37" s="179"/>
      <c r="D37" s="179"/>
      <c r="E37" s="179"/>
      <c r="F37" s="179"/>
      <c r="G37" s="179"/>
      <c r="H37" s="179"/>
      <c r="I37" s="180"/>
      <c r="J37" s="184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6"/>
      <c r="Z37" s="100"/>
      <c r="AA37" s="101"/>
      <c r="AB37" s="102"/>
      <c r="AC37" s="102"/>
      <c r="AD37" s="103"/>
      <c r="AE37" s="211"/>
      <c r="AF37" s="212"/>
      <c r="AG37" s="212"/>
      <c r="AH37" s="213"/>
      <c r="AI37" s="211"/>
      <c r="AJ37" s="212"/>
      <c r="AK37" s="212"/>
      <c r="AL37" s="213"/>
      <c r="AM37" s="211"/>
      <c r="AN37" s="212"/>
      <c r="AO37" s="212"/>
      <c r="AP37" s="213"/>
      <c r="AQ37" s="211"/>
      <c r="AR37" s="212"/>
      <c r="AS37" s="212"/>
      <c r="AT37" s="213"/>
      <c r="AU37" s="211"/>
      <c r="AV37" s="212"/>
      <c r="AW37" s="212"/>
      <c r="AX37" s="213"/>
    </row>
    <row r="38" spans="1:50" ht="9.9499999999999993" customHeight="1">
      <c r="A38" s="175"/>
      <c r="B38" s="176"/>
      <c r="C38" s="176"/>
      <c r="D38" s="176"/>
      <c r="E38" s="176"/>
      <c r="F38" s="176"/>
      <c r="G38" s="176"/>
      <c r="H38" s="176"/>
      <c r="I38" s="177"/>
      <c r="J38" s="181" t="s">
        <v>115</v>
      </c>
      <c r="K38" s="182" t="s">
        <v>112</v>
      </c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3"/>
      <c r="Z38" s="100"/>
      <c r="AA38" s="86"/>
      <c r="AB38" s="21"/>
      <c r="AC38" s="21"/>
      <c r="AD38" s="87"/>
      <c r="AE38" s="214"/>
      <c r="AF38" s="215"/>
      <c r="AG38" s="215"/>
      <c r="AH38" s="216"/>
      <c r="AI38" s="214"/>
      <c r="AJ38" s="215"/>
      <c r="AK38" s="215"/>
      <c r="AL38" s="216"/>
      <c r="AM38" s="214"/>
      <c r="AN38" s="215"/>
      <c r="AO38" s="215"/>
      <c r="AP38" s="216"/>
      <c r="AQ38" s="214"/>
      <c r="AR38" s="215"/>
      <c r="AS38" s="215"/>
      <c r="AT38" s="216"/>
      <c r="AU38" s="214"/>
      <c r="AV38" s="215"/>
      <c r="AW38" s="215"/>
      <c r="AX38" s="216"/>
    </row>
    <row r="39" spans="1:50" ht="9.9499999999999993" customHeight="1">
      <c r="A39" s="178"/>
      <c r="B39" s="179"/>
      <c r="C39" s="179"/>
      <c r="D39" s="179"/>
      <c r="E39" s="179"/>
      <c r="F39" s="179"/>
      <c r="G39" s="179"/>
      <c r="H39" s="179"/>
      <c r="I39" s="180"/>
      <c r="J39" s="184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6"/>
      <c r="Z39" s="100"/>
      <c r="AA39" s="86"/>
      <c r="AB39" s="21"/>
      <c r="AC39" s="21"/>
      <c r="AD39" s="87"/>
      <c r="AE39" s="214"/>
      <c r="AF39" s="215"/>
      <c r="AG39" s="215"/>
      <c r="AH39" s="216"/>
      <c r="AI39" s="214"/>
      <c r="AJ39" s="215"/>
      <c r="AK39" s="215"/>
      <c r="AL39" s="216"/>
      <c r="AM39" s="214"/>
      <c r="AN39" s="215"/>
      <c r="AO39" s="215"/>
      <c r="AP39" s="216"/>
      <c r="AQ39" s="214"/>
      <c r="AR39" s="215"/>
      <c r="AS39" s="215"/>
      <c r="AT39" s="216"/>
      <c r="AU39" s="214"/>
      <c r="AV39" s="215"/>
      <c r="AW39" s="215"/>
      <c r="AX39" s="216"/>
    </row>
    <row r="40" spans="1:50" ht="11.1" customHeight="1">
      <c r="A40" s="175" t="s">
        <v>114</v>
      </c>
      <c r="B40" s="176"/>
      <c r="C40" s="176"/>
      <c r="D40" s="176"/>
      <c r="E40" s="176"/>
      <c r="F40" s="176"/>
      <c r="G40" s="176"/>
      <c r="H40" s="176"/>
      <c r="I40" s="177"/>
      <c r="J40" s="181" t="s">
        <v>115</v>
      </c>
      <c r="K40" s="182" t="s">
        <v>112</v>
      </c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3"/>
      <c r="Z40" s="100"/>
      <c r="AA40" s="86"/>
      <c r="AB40" s="21"/>
      <c r="AC40" s="21"/>
      <c r="AD40" s="87"/>
      <c r="AE40" s="214"/>
      <c r="AF40" s="215"/>
      <c r="AG40" s="215"/>
      <c r="AH40" s="216"/>
      <c r="AI40" s="214"/>
      <c r="AJ40" s="215"/>
      <c r="AK40" s="215"/>
      <c r="AL40" s="216"/>
      <c r="AM40" s="214"/>
      <c r="AN40" s="215"/>
      <c r="AO40" s="215"/>
      <c r="AP40" s="216"/>
      <c r="AQ40" s="214"/>
      <c r="AR40" s="215"/>
      <c r="AS40" s="215"/>
      <c r="AT40" s="216"/>
      <c r="AU40" s="214"/>
      <c r="AV40" s="215"/>
      <c r="AW40" s="215"/>
      <c r="AX40" s="216"/>
    </row>
    <row r="41" spans="1:50" ht="11.1" customHeight="1">
      <c r="A41" s="178"/>
      <c r="B41" s="179"/>
      <c r="C41" s="179"/>
      <c r="D41" s="179"/>
      <c r="E41" s="179"/>
      <c r="F41" s="179"/>
      <c r="G41" s="179"/>
      <c r="H41" s="179"/>
      <c r="I41" s="180"/>
      <c r="J41" s="184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6"/>
      <c r="Z41" s="100"/>
      <c r="AA41" s="88"/>
      <c r="AB41" s="89"/>
      <c r="AC41" s="89"/>
      <c r="AD41" s="90"/>
      <c r="AE41" s="217"/>
      <c r="AF41" s="218"/>
      <c r="AG41" s="218"/>
      <c r="AH41" s="219"/>
      <c r="AI41" s="217"/>
      <c r="AJ41" s="218"/>
      <c r="AK41" s="218"/>
      <c r="AL41" s="219"/>
      <c r="AM41" s="217"/>
      <c r="AN41" s="218"/>
      <c r="AO41" s="218"/>
      <c r="AP41" s="219"/>
      <c r="AQ41" s="217"/>
      <c r="AR41" s="218"/>
      <c r="AS41" s="218"/>
      <c r="AT41" s="219"/>
      <c r="AU41" s="217"/>
      <c r="AV41" s="218"/>
      <c r="AW41" s="218"/>
      <c r="AX41" s="219"/>
    </row>
    <row r="42" spans="1:50" ht="9.9499999999999993" customHeight="1">
      <c r="A42" s="9"/>
      <c r="B42" s="9"/>
      <c r="C42" s="9"/>
      <c r="D42" s="9"/>
      <c r="E42" s="9"/>
      <c r="F42" s="9"/>
      <c r="G42" s="9"/>
      <c r="H42" s="9"/>
      <c r="I42" s="9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</row>
    <row r="43" spans="1:50" ht="11.1" customHeight="1">
      <c r="A43" s="209" t="s">
        <v>34</v>
      </c>
      <c r="B43" s="209"/>
      <c r="C43" s="209"/>
      <c r="D43" s="209"/>
      <c r="E43" s="20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</row>
    <row r="44" spans="1:50" ht="11.1" customHeight="1">
      <c r="A44" s="209"/>
      <c r="B44" s="209"/>
      <c r="C44" s="209"/>
      <c r="D44" s="209"/>
      <c r="E44" s="20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</row>
    <row r="45" spans="1:50" ht="11.1" customHeight="1">
      <c r="A45" s="182" t="s">
        <v>35</v>
      </c>
      <c r="B45" s="182"/>
      <c r="C45" s="182"/>
      <c r="D45" s="182"/>
      <c r="E45" s="182"/>
      <c r="F45" s="176" t="s">
        <v>61</v>
      </c>
      <c r="G45" s="176"/>
      <c r="H45" s="225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76" t="s">
        <v>32</v>
      </c>
      <c r="V45" s="176"/>
      <c r="W45" s="176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12"/>
      <c r="AI45" s="12"/>
      <c r="AJ45" s="12"/>
      <c r="AK45" s="12"/>
      <c r="AL45" s="12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1.1" customHeight="1">
      <c r="A46" s="185"/>
      <c r="B46" s="185"/>
      <c r="C46" s="185"/>
      <c r="D46" s="185"/>
      <c r="E46" s="185"/>
      <c r="F46" s="179"/>
      <c r="G46" s="179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79"/>
      <c r="V46" s="179"/>
      <c r="W46" s="179"/>
      <c r="X46" s="11"/>
      <c r="Y46" s="11"/>
      <c r="Z46" s="11"/>
      <c r="AA46" s="11"/>
      <c r="AB46" s="11"/>
      <c r="AC46" s="11"/>
      <c r="AD46" s="11"/>
      <c r="AE46" s="11"/>
      <c r="AF46" s="11"/>
      <c r="AG46" s="12"/>
      <c r="AH46" s="12"/>
      <c r="AI46" s="12"/>
      <c r="AJ46" s="12"/>
      <c r="AK46" s="12"/>
      <c r="AL46" s="12"/>
      <c r="AM46" s="8"/>
      <c r="AN46" s="8"/>
      <c r="AO46" s="8"/>
      <c r="AP46" s="8"/>
      <c r="AQ46" s="8"/>
      <c r="AR46" s="8"/>
      <c r="AS46" s="8"/>
      <c r="AT46" s="8"/>
      <c r="AU46" s="8"/>
      <c r="AV46" s="104"/>
      <c r="AW46" s="8"/>
      <c r="AX46" s="8"/>
    </row>
    <row r="47" spans="1:50" ht="11.1" customHeight="1">
      <c r="A47" s="182" t="s">
        <v>36</v>
      </c>
      <c r="B47" s="182"/>
      <c r="C47" s="182"/>
      <c r="D47" s="182"/>
      <c r="E47" s="182"/>
      <c r="F47" s="209" t="s">
        <v>78</v>
      </c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8"/>
      <c r="AV47" s="8"/>
      <c r="AW47" s="8"/>
      <c r="AX47" s="8"/>
    </row>
    <row r="48" spans="1:50" ht="11.1" customHeight="1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8"/>
      <c r="AV48" s="8"/>
      <c r="AW48" s="8"/>
      <c r="AX48" s="8"/>
    </row>
    <row r="49" spans="1:50" ht="11.1" customHeight="1">
      <c r="A49" s="209" t="s">
        <v>37</v>
      </c>
      <c r="B49" s="209"/>
      <c r="C49" s="209"/>
      <c r="D49" s="209"/>
      <c r="E49" s="209"/>
      <c r="F49" s="182" t="s">
        <v>38</v>
      </c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1"/>
      <c r="AV49" s="11"/>
      <c r="AW49" s="11"/>
      <c r="AX49" s="11"/>
    </row>
    <row r="50" spans="1:50" ht="11.1" customHeight="1">
      <c r="A50" s="209"/>
      <c r="B50" s="209"/>
      <c r="C50" s="209"/>
      <c r="D50" s="209"/>
      <c r="E50" s="209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1"/>
      <c r="AV50" s="11"/>
      <c r="AW50" s="11"/>
      <c r="AX50" s="11"/>
    </row>
    <row r="51" spans="1:50" ht="11.1" customHeight="1">
      <c r="A51" s="223" t="s">
        <v>39</v>
      </c>
      <c r="B51" s="223"/>
      <c r="C51" s="223"/>
      <c r="D51" s="223"/>
      <c r="E51" s="223"/>
      <c r="F51" s="176" t="s">
        <v>61</v>
      </c>
      <c r="G51" s="176"/>
      <c r="H51" s="225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76" t="s">
        <v>32</v>
      </c>
      <c r="V51" s="176"/>
      <c r="W51" s="176"/>
      <c r="X51" s="226" t="s">
        <v>40</v>
      </c>
      <c r="Y51" s="226"/>
      <c r="Z51" s="226"/>
      <c r="AA51" s="226"/>
      <c r="AB51" s="226"/>
      <c r="AC51" s="176" t="s">
        <v>61</v>
      </c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 t="s">
        <v>32</v>
      </c>
      <c r="AS51" s="176"/>
      <c r="AT51" s="176"/>
      <c r="AU51" s="11"/>
      <c r="AV51" s="11"/>
      <c r="AW51" s="11"/>
      <c r="AX51" s="11"/>
    </row>
    <row r="52" spans="1:50" ht="11.1" customHeight="1">
      <c r="A52" s="224"/>
      <c r="B52" s="224"/>
      <c r="C52" s="224"/>
      <c r="D52" s="224"/>
      <c r="E52" s="224"/>
      <c r="F52" s="179"/>
      <c r="G52" s="179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79"/>
      <c r="V52" s="179"/>
      <c r="W52" s="179"/>
      <c r="X52" s="227"/>
      <c r="Y52" s="227"/>
      <c r="Z52" s="227"/>
      <c r="AA52" s="227"/>
      <c r="AB52" s="227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1"/>
      <c r="AV52" s="11"/>
      <c r="AW52" s="11"/>
      <c r="AX52" s="11"/>
    </row>
    <row r="53" spans="1:50" ht="11.1" customHeight="1">
      <c r="A53" s="182" t="s">
        <v>41</v>
      </c>
      <c r="B53" s="182"/>
      <c r="C53" s="182"/>
      <c r="D53" s="182"/>
      <c r="E53" s="182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1"/>
      <c r="AV53" s="11"/>
      <c r="AW53" s="11"/>
      <c r="AX53" s="11"/>
    </row>
    <row r="54" spans="1:50" ht="11.1" customHeight="1">
      <c r="A54" s="185"/>
      <c r="B54" s="185"/>
      <c r="C54" s="185"/>
      <c r="D54" s="185"/>
      <c r="E54" s="185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1"/>
      <c r="AV54" s="11"/>
      <c r="AW54" s="11"/>
      <c r="AX54" s="11"/>
    </row>
    <row r="55" spans="1:50" ht="9.9499999999999993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1"/>
      <c r="AV55" s="11"/>
      <c r="AW55" s="11"/>
      <c r="AX55" s="11"/>
    </row>
    <row r="56" spans="1:50" ht="9.9499999999999993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1"/>
      <c r="AV56" s="11"/>
      <c r="AW56" s="11"/>
      <c r="AX56" s="11"/>
    </row>
    <row r="57" spans="1:50" ht="11.1" customHeight="1">
      <c r="A57" s="231" t="s">
        <v>42</v>
      </c>
      <c r="B57" s="231"/>
      <c r="C57" s="231"/>
      <c r="D57" s="231"/>
      <c r="E57" s="231"/>
      <c r="F57" s="209" t="s">
        <v>43</v>
      </c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10"/>
      <c r="AV57" s="10"/>
      <c r="AW57" s="10"/>
      <c r="AX57" s="10"/>
    </row>
    <row r="58" spans="1:50" ht="11.1" customHeight="1">
      <c r="A58" s="231"/>
      <c r="B58" s="231"/>
      <c r="C58" s="231"/>
      <c r="D58" s="231"/>
      <c r="E58" s="231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10"/>
      <c r="AV58" s="10"/>
      <c r="AW58" s="10"/>
      <c r="AX58" s="10"/>
    </row>
    <row r="59" spans="1:50" ht="11.1" customHeight="1">
      <c r="A59" s="48"/>
      <c r="B59" s="48"/>
      <c r="C59" s="48"/>
      <c r="D59" s="48"/>
      <c r="E59" s="48"/>
      <c r="F59" s="209" t="s">
        <v>44</v>
      </c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11"/>
      <c r="AV59" s="11"/>
      <c r="AW59" s="11"/>
      <c r="AX59" s="11"/>
    </row>
    <row r="60" spans="1:50" ht="11.1" customHeight="1">
      <c r="A60" s="105"/>
      <c r="B60" s="105"/>
      <c r="C60" s="105"/>
      <c r="D60" s="105"/>
      <c r="E60" s="10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1"/>
      <c r="AV60" s="11"/>
      <c r="AW60" s="11"/>
      <c r="AX60" s="11"/>
    </row>
    <row r="61" spans="1:50" ht="11.1" customHeight="1">
      <c r="A61" s="182" t="s">
        <v>45</v>
      </c>
      <c r="B61" s="182"/>
      <c r="C61" s="182"/>
      <c r="D61" s="182"/>
      <c r="E61" s="182"/>
      <c r="F61" s="176" t="s">
        <v>61</v>
      </c>
      <c r="G61" s="176"/>
      <c r="H61" s="225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76" t="s">
        <v>46</v>
      </c>
      <c r="V61" s="176"/>
      <c r="W61" s="176"/>
      <c r="X61" s="106"/>
      <c r="Y61" s="106"/>
      <c r="Z61" s="106"/>
      <c r="AA61" s="106"/>
      <c r="AB61" s="106"/>
      <c r="AC61" s="106"/>
      <c r="AD61" s="106"/>
      <c r="AE61" s="106"/>
      <c r="AF61" s="106"/>
      <c r="AG61" s="10"/>
      <c r="AH61" s="10"/>
      <c r="AI61" s="12"/>
      <c r="AJ61" s="12"/>
      <c r="AK61" s="12"/>
      <c r="AL61" s="12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ht="11.1" customHeight="1">
      <c r="A62" s="185"/>
      <c r="B62" s="185"/>
      <c r="C62" s="185"/>
      <c r="D62" s="185"/>
      <c r="E62" s="185"/>
      <c r="F62" s="179"/>
      <c r="G62" s="179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79"/>
      <c r="V62" s="179"/>
      <c r="W62" s="179"/>
      <c r="X62" s="107"/>
      <c r="Y62" s="107"/>
      <c r="Z62" s="107"/>
      <c r="AA62" s="107"/>
      <c r="AB62" s="107"/>
      <c r="AC62" s="107"/>
      <c r="AD62" s="107"/>
      <c r="AE62" s="107"/>
      <c r="AF62" s="107"/>
      <c r="AG62" s="10"/>
      <c r="AH62" s="10"/>
      <c r="AI62" s="12"/>
      <c r="AJ62" s="12"/>
      <c r="AK62" s="12"/>
      <c r="AL62" s="12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ht="9.9499999999999993" customHeight="1">
      <c r="A63" s="10"/>
      <c r="B63" s="10"/>
      <c r="C63" s="10"/>
      <c r="D63" s="10"/>
      <c r="E63" s="10"/>
      <c r="F63" s="9"/>
      <c r="G63" s="9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9"/>
      <c r="V63" s="9"/>
      <c r="W63" s="9"/>
      <c r="X63" s="11"/>
      <c r="Y63" s="11"/>
      <c r="Z63" s="11"/>
      <c r="AA63" s="11"/>
      <c r="AB63" s="11"/>
      <c r="AC63" s="11"/>
      <c r="AD63" s="11"/>
      <c r="AE63" s="11"/>
      <c r="AF63" s="11"/>
      <c r="AG63" s="10"/>
      <c r="AH63" s="10"/>
      <c r="AI63" s="12"/>
      <c r="AJ63" s="12"/>
      <c r="AK63" s="12"/>
      <c r="AL63" s="12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ht="8.1" customHeight="1">
      <c r="A64" s="228" t="s">
        <v>48</v>
      </c>
      <c r="B64" s="228"/>
      <c r="C64" s="228"/>
      <c r="D64" s="228"/>
      <c r="E64" s="228"/>
      <c r="F64" s="228"/>
      <c r="G64" s="228"/>
      <c r="H64" s="228" t="s">
        <v>47</v>
      </c>
      <c r="I64" s="228"/>
      <c r="J64" s="228"/>
      <c r="K64" s="228"/>
      <c r="L64" s="228"/>
      <c r="M64" s="228"/>
      <c r="N64" s="228"/>
      <c r="O64" s="228"/>
      <c r="P64" s="228" t="s">
        <v>49</v>
      </c>
      <c r="Q64" s="228"/>
      <c r="R64" s="228"/>
      <c r="S64" s="228"/>
      <c r="T64" s="228"/>
      <c r="U64" s="228"/>
      <c r="V64" s="228"/>
      <c r="W64" s="228"/>
      <c r="X64" s="228"/>
      <c r="Y64" s="175" t="s">
        <v>41</v>
      </c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7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ht="8.1" customHeight="1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178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80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ht="8.1" customHeight="1">
      <c r="A66" s="229"/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30"/>
      <c r="Q66" s="230"/>
      <c r="R66" s="230"/>
      <c r="S66" s="230"/>
      <c r="T66" s="230"/>
      <c r="U66" s="230"/>
      <c r="V66" s="230"/>
      <c r="W66" s="230"/>
      <c r="X66" s="230"/>
      <c r="Y66" s="175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6"/>
      <c r="AL66" s="177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ht="8.1" customHeight="1">
      <c r="A67" s="229"/>
      <c r="B67" s="229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30"/>
      <c r="Q67" s="230"/>
      <c r="R67" s="230"/>
      <c r="S67" s="230"/>
      <c r="T67" s="230"/>
      <c r="U67" s="230"/>
      <c r="V67" s="230"/>
      <c r="W67" s="230"/>
      <c r="X67" s="230"/>
      <c r="Y67" s="178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80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ht="8.1" customHeight="1">
      <c r="A68" s="229"/>
      <c r="B68" s="229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30"/>
      <c r="Q68" s="230"/>
      <c r="R68" s="230"/>
      <c r="S68" s="230"/>
      <c r="T68" s="230"/>
      <c r="U68" s="230"/>
      <c r="V68" s="230"/>
      <c r="W68" s="230"/>
      <c r="X68" s="230"/>
      <c r="Y68" s="175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7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ht="8.1" customHeight="1">
      <c r="A69" s="229"/>
      <c r="B69" s="229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30"/>
      <c r="Q69" s="230"/>
      <c r="R69" s="230"/>
      <c r="S69" s="230"/>
      <c r="T69" s="230"/>
      <c r="U69" s="230"/>
      <c r="V69" s="230"/>
      <c r="W69" s="230"/>
      <c r="X69" s="230"/>
      <c r="Y69" s="178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79"/>
      <c r="AL69" s="180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ht="8.1" customHeight="1">
      <c r="A70" s="229"/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30"/>
      <c r="Q70" s="230"/>
      <c r="R70" s="230"/>
      <c r="S70" s="230"/>
      <c r="T70" s="230"/>
      <c r="U70" s="230"/>
      <c r="V70" s="230"/>
      <c r="W70" s="230"/>
      <c r="X70" s="230"/>
      <c r="Y70" s="175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7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ht="8.1" customHeight="1">
      <c r="A71" s="229"/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30"/>
      <c r="Q71" s="230"/>
      <c r="R71" s="230"/>
      <c r="S71" s="230"/>
      <c r="T71" s="230"/>
      <c r="U71" s="230"/>
      <c r="V71" s="230"/>
      <c r="W71" s="230"/>
      <c r="X71" s="230"/>
      <c r="Y71" s="178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80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ht="8.1" customHeight="1">
      <c r="A72" s="229"/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30"/>
      <c r="Q72" s="230"/>
      <c r="R72" s="230"/>
      <c r="S72" s="230"/>
      <c r="T72" s="230"/>
      <c r="U72" s="230"/>
      <c r="V72" s="230"/>
      <c r="W72" s="230"/>
      <c r="X72" s="230"/>
      <c r="Y72" s="175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7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ht="8.1" customHeight="1">
      <c r="A73" s="229"/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30"/>
      <c r="Q73" s="230"/>
      <c r="R73" s="230"/>
      <c r="S73" s="230"/>
      <c r="T73" s="230"/>
      <c r="U73" s="230"/>
      <c r="V73" s="230"/>
      <c r="W73" s="230"/>
      <c r="X73" s="230"/>
      <c r="Y73" s="178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80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ht="8.1" customHeight="1">
      <c r="A74" s="229"/>
      <c r="B74" s="229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30"/>
      <c r="Q74" s="230"/>
      <c r="R74" s="230"/>
      <c r="S74" s="230"/>
      <c r="T74" s="230"/>
      <c r="U74" s="230"/>
      <c r="V74" s="230"/>
      <c r="W74" s="230"/>
      <c r="X74" s="230"/>
      <c r="Y74" s="175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  <c r="AL74" s="177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ht="8.1" customHeight="1">
      <c r="A75" s="229"/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30"/>
      <c r="Q75" s="230"/>
      <c r="R75" s="230"/>
      <c r="S75" s="230"/>
      <c r="T75" s="230"/>
      <c r="U75" s="230"/>
      <c r="V75" s="230"/>
      <c r="W75" s="230"/>
      <c r="X75" s="230"/>
      <c r="Y75" s="178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80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ht="8.1" customHeight="1">
      <c r="A76" s="229"/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30"/>
      <c r="Q76" s="230"/>
      <c r="R76" s="230"/>
      <c r="S76" s="230"/>
      <c r="T76" s="230"/>
      <c r="U76" s="230"/>
      <c r="V76" s="230"/>
      <c r="W76" s="230"/>
      <c r="X76" s="230"/>
      <c r="Y76" s="175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7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ht="8.1" customHeight="1">
      <c r="A77" s="229"/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30"/>
      <c r="Q77" s="230"/>
      <c r="R77" s="230"/>
      <c r="S77" s="230"/>
      <c r="T77" s="230"/>
      <c r="U77" s="230"/>
      <c r="V77" s="230"/>
      <c r="W77" s="230"/>
      <c r="X77" s="230"/>
      <c r="Y77" s="178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80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ht="8.1" customHeight="1">
      <c r="A78" s="228" t="s">
        <v>50</v>
      </c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30"/>
      <c r="Q78" s="230"/>
      <c r="R78" s="230"/>
      <c r="S78" s="230"/>
      <c r="T78" s="230"/>
      <c r="U78" s="230"/>
      <c r="V78" s="230"/>
      <c r="W78" s="230"/>
      <c r="X78" s="230"/>
      <c r="Y78" s="175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  <c r="AL78" s="177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ht="8.1" customHeight="1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30"/>
      <c r="Q79" s="230"/>
      <c r="R79" s="230"/>
      <c r="S79" s="230"/>
      <c r="T79" s="230"/>
      <c r="U79" s="230"/>
      <c r="V79" s="230"/>
      <c r="W79" s="230"/>
      <c r="X79" s="230"/>
      <c r="Y79" s="178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80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</sheetData>
  <sheetProtection algorithmName="SHA-512" hashValue="Jq96qsCdy8rPL4i/aRwGafxCELY7Kc8wXGQz3gJPBEuP136c6iksQCwsN7cyONkFrYcm4cPfuyEavunTSORWzQ==" saltValue="nYwJI905SsmHaEY9IqjXRw==" spinCount="100000" sheet="1" formatCells="0" selectLockedCells="1"/>
  <dataConsolidate/>
  <mergeCells count="139">
    <mergeCell ref="A78:O79"/>
    <mergeCell ref="P78:X79"/>
    <mergeCell ref="Y78:AL79"/>
    <mergeCell ref="A74:G75"/>
    <mergeCell ref="H74:O75"/>
    <mergeCell ref="P74:X75"/>
    <mergeCell ref="Y74:AL75"/>
    <mergeCell ref="A76:G77"/>
    <mergeCell ref="H76:O77"/>
    <mergeCell ref="P76:X77"/>
    <mergeCell ref="Y76:AL77"/>
    <mergeCell ref="A70:G71"/>
    <mergeCell ref="H70:O71"/>
    <mergeCell ref="P70:X71"/>
    <mergeCell ref="Y70:AL71"/>
    <mergeCell ref="A72:G73"/>
    <mergeCell ref="H72:O73"/>
    <mergeCell ref="P72:X73"/>
    <mergeCell ref="Y72:AL73"/>
    <mergeCell ref="A66:G67"/>
    <mergeCell ref="H66:O67"/>
    <mergeCell ref="P66:X67"/>
    <mergeCell ref="Y66:AL67"/>
    <mergeCell ref="A68:G69"/>
    <mergeCell ref="H68:O69"/>
    <mergeCell ref="P68:X69"/>
    <mergeCell ref="Y68:AL69"/>
    <mergeCell ref="F59:AT60"/>
    <mergeCell ref="A61:E62"/>
    <mergeCell ref="F61:G62"/>
    <mergeCell ref="H61:T62"/>
    <mergeCell ref="U61:W62"/>
    <mergeCell ref="A64:G65"/>
    <mergeCell ref="H64:O65"/>
    <mergeCell ref="P64:X65"/>
    <mergeCell ref="Y64:AL65"/>
    <mergeCell ref="AR51:AT52"/>
    <mergeCell ref="A53:E54"/>
    <mergeCell ref="F53:AT54"/>
    <mergeCell ref="A57:E58"/>
    <mergeCell ref="F57:AT58"/>
    <mergeCell ref="A47:E48"/>
    <mergeCell ref="F47:AT48"/>
    <mergeCell ref="A49:E50"/>
    <mergeCell ref="F49:AT50"/>
    <mergeCell ref="A51:E52"/>
    <mergeCell ref="F51:G52"/>
    <mergeCell ref="H51:T52"/>
    <mergeCell ref="U51:W52"/>
    <mergeCell ref="X51:AB52"/>
    <mergeCell ref="AC51:AD52"/>
    <mergeCell ref="J38:Y39"/>
    <mergeCell ref="A40:I41"/>
    <mergeCell ref="J40:Y41"/>
    <mergeCell ref="A43:E44"/>
    <mergeCell ref="A45:E46"/>
    <mergeCell ref="F45:G46"/>
    <mergeCell ref="H45:T46"/>
    <mergeCell ref="U45:W46"/>
    <mergeCell ref="AE51:AQ52"/>
    <mergeCell ref="A34:I35"/>
    <mergeCell ref="J34:Y35"/>
    <mergeCell ref="A36:I37"/>
    <mergeCell ref="J36:Y37"/>
    <mergeCell ref="AA36:AD36"/>
    <mergeCell ref="AE36:AH36"/>
    <mergeCell ref="A26:K27"/>
    <mergeCell ref="L26:N27"/>
    <mergeCell ref="O26:AC27"/>
    <mergeCell ref="A28:K29"/>
    <mergeCell ref="L28:AC29"/>
    <mergeCell ref="A32:I33"/>
    <mergeCell ref="J32:Y33"/>
    <mergeCell ref="AA32:AV33"/>
    <mergeCell ref="AI36:AL36"/>
    <mergeCell ref="AM36:AP36"/>
    <mergeCell ref="AQ36:AT36"/>
    <mergeCell ref="AU36:AX36"/>
    <mergeCell ref="AE37:AH41"/>
    <mergeCell ref="AI37:AL41"/>
    <mergeCell ref="AM37:AP41"/>
    <mergeCell ref="AQ37:AT41"/>
    <mergeCell ref="AU37:AX41"/>
    <mergeCell ref="A38:I39"/>
    <mergeCell ref="AI23:AX23"/>
    <mergeCell ref="A24:C25"/>
    <mergeCell ref="D24:E25"/>
    <mergeCell ref="F24:K25"/>
    <mergeCell ref="L24:AC25"/>
    <mergeCell ref="AE24:AH25"/>
    <mergeCell ref="AI24:AX25"/>
    <mergeCell ref="AT19:AX20"/>
    <mergeCell ref="A20:K21"/>
    <mergeCell ref="L20:AC21"/>
    <mergeCell ref="AE21:AH22"/>
    <mergeCell ref="AI21:AM22"/>
    <mergeCell ref="AN21:AO22"/>
    <mergeCell ref="AP21:AX22"/>
    <mergeCell ref="A22:K23"/>
    <mergeCell ref="L22:AC23"/>
    <mergeCell ref="AE23:AH23"/>
    <mergeCell ref="AE13:AG14"/>
    <mergeCell ref="AH13:AX14"/>
    <mergeCell ref="A14:K15"/>
    <mergeCell ref="L14:AC15"/>
    <mergeCell ref="AE15:AG15"/>
    <mergeCell ref="AH15:AX15"/>
    <mergeCell ref="A16:K17"/>
    <mergeCell ref="L16:AC17"/>
    <mergeCell ref="AE17:AH18"/>
    <mergeCell ref="AI17:AS18"/>
    <mergeCell ref="AT17:AX18"/>
    <mergeCell ref="A18:K19"/>
    <mergeCell ref="L18:AC19"/>
    <mergeCell ref="AI19:AS20"/>
    <mergeCell ref="T1:U2"/>
    <mergeCell ref="Y1:Z2"/>
    <mergeCell ref="AD1:AE2"/>
    <mergeCell ref="B5:R6"/>
    <mergeCell ref="B7:AA7"/>
    <mergeCell ref="AL7:AW7"/>
    <mergeCell ref="N8:R9"/>
    <mergeCell ref="A10:H11"/>
    <mergeCell ref="I10:P11"/>
    <mergeCell ref="Q10:W11"/>
    <mergeCell ref="X10:AC11"/>
    <mergeCell ref="AE10:AG10"/>
    <mergeCell ref="B8:C9"/>
    <mergeCell ref="D8:E9"/>
    <mergeCell ref="F8:G9"/>
    <mergeCell ref="H8:I9"/>
    <mergeCell ref="J8:K9"/>
    <mergeCell ref="L8:M9"/>
    <mergeCell ref="AH10:AJ10"/>
    <mergeCell ref="AL10:AP10"/>
    <mergeCell ref="AE11:AG12"/>
    <mergeCell ref="AH11:AX12"/>
    <mergeCell ref="A12:H13"/>
    <mergeCell ref="I12:AC13"/>
  </mergeCells>
  <phoneticPr fontId="2"/>
  <dataValidations count="4">
    <dataValidation type="list" allowBlank="1" showInputMessage="1" sqref="AT17:AX18" xr:uid="{4C1C8ABC-ED31-4B4B-9DBB-7A01D71EF743}">
      <formula1>"銀行,信用金庫,信用組合,労働金庫,農協,漁協"</formula1>
    </dataValidation>
    <dataValidation type="list" allowBlank="1" showInputMessage="1" sqref="AI21:AM22" xr:uid="{30F7A074-2830-481C-A1D5-3874DE439F95}">
      <formula1>"普通預金,当座預金"</formula1>
    </dataValidation>
    <dataValidation type="list" allowBlank="1" showInputMessage="1" showErrorMessage="1" sqref="AT19:AX20" xr:uid="{91F51250-17AE-46D8-98DB-EAD47AA81298}">
      <formula1>"　,支店"</formula1>
    </dataValidation>
    <dataValidation type="list" allowBlank="1" showInputMessage="1" showErrorMessage="1" sqref="L26:N27" xr:uid="{3AD6E791-7A2B-4299-8D0E-23CF075CE2DC}">
      <formula1>"　,10%,8%,非課税,対象外"</formula1>
    </dataValidation>
  </dataValidations>
  <printOptions horizontalCentered="1"/>
  <pageMargins left="0.51181102362204722" right="0" top="0.51181102362204722" bottom="0" header="0.31496062992125984" footer="0.31496062992125984"/>
  <pageSetup paperSize="9" orientation="portrait" blackAndWhite="1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353C-25DC-4FD2-A382-5A9519C171F5}">
  <sheetPr>
    <tabColor rgb="FFFFC000"/>
  </sheetPr>
  <dimension ref="A1:T42"/>
  <sheetViews>
    <sheetView view="pageBreakPreview" zoomScaleNormal="100" zoomScaleSheetLayoutView="100" workbookViewId="0">
      <selection sqref="A1:N1"/>
    </sheetView>
  </sheetViews>
  <sheetFormatPr defaultRowHeight="13.5"/>
  <cols>
    <col min="1" max="1" width="4.625" style="1" customWidth="1"/>
    <col min="2" max="7" width="5.125" style="1" customWidth="1"/>
    <col min="8" max="8" width="7.5" style="1" customWidth="1"/>
    <col min="9" max="9" width="5.625" style="1" customWidth="1"/>
    <col min="10" max="10" width="3.75" style="1" customWidth="1"/>
    <col min="11" max="11" width="9.375" style="1" customWidth="1"/>
    <col min="12" max="12" width="2.375" style="1" customWidth="1"/>
    <col min="13" max="13" width="4.375" style="1" customWidth="1"/>
    <col min="14" max="14" width="6.25" style="1" customWidth="1"/>
    <col min="15" max="15" width="5.625" style="1" customWidth="1"/>
    <col min="16" max="16" width="4.375" style="1" customWidth="1"/>
    <col min="17" max="17" width="9" style="1" customWidth="1"/>
    <col min="18" max="18" width="5.625" style="1" customWidth="1"/>
    <col min="19" max="19" width="8.625" style="1" customWidth="1"/>
    <col min="20" max="20" width="11.5" style="1" customWidth="1"/>
    <col min="21" max="27" width="5.625" style="1" customWidth="1"/>
    <col min="28" max="16384" width="9" style="1"/>
  </cols>
  <sheetData>
    <row r="1" spans="1:17" ht="21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20" t="s">
        <v>65</v>
      </c>
      <c r="P1" s="320"/>
      <c r="Q1" s="320"/>
    </row>
    <row r="2" spans="1:17" ht="21">
      <c r="A2" s="305" t="s">
        <v>64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7" t="s">
        <v>148</v>
      </c>
      <c r="M2" s="307"/>
      <c r="N2" s="309" t="str">
        <f>IF('請求書(工事) (記入例)'!AH13="","",'請求書(工事) (記入例)'!AH13)</f>
        <v>〇〇〇〇建設株式会社</v>
      </c>
      <c r="O2" s="309"/>
      <c r="P2" s="309"/>
      <c r="Q2" s="309"/>
    </row>
    <row r="3" spans="1:17">
      <c r="L3" s="308"/>
      <c r="M3" s="308"/>
      <c r="N3" s="310"/>
      <c r="O3" s="310"/>
      <c r="P3" s="310"/>
      <c r="Q3" s="310"/>
    </row>
    <row r="4" spans="1:17" ht="24.95" customHeight="1">
      <c r="A4" s="321" t="s">
        <v>66</v>
      </c>
      <c r="B4" s="321"/>
      <c r="C4" s="384" t="s">
        <v>140</v>
      </c>
      <c r="D4" s="384"/>
      <c r="E4" s="384"/>
      <c r="F4" s="384"/>
      <c r="G4" s="384"/>
      <c r="H4" s="384"/>
      <c r="I4" s="384"/>
      <c r="J4" s="384"/>
      <c r="K4" s="54"/>
      <c r="L4" s="385" t="s">
        <v>7</v>
      </c>
      <c r="M4" s="385"/>
      <c r="N4" s="67">
        <v>2023</v>
      </c>
      <c r="O4" s="54" t="s">
        <v>8</v>
      </c>
      <c r="P4" s="54">
        <v>10</v>
      </c>
      <c r="Q4" s="25" t="s">
        <v>67</v>
      </c>
    </row>
    <row r="6" spans="1:17" ht="21.95" customHeight="1">
      <c r="A6" s="56" t="s">
        <v>53</v>
      </c>
      <c r="B6" s="324" t="s">
        <v>68</v>
      </c>
      <c r="C6" s="324"/>
      <c r="D6" s="324"/>
      <c r="E6" s="324"/>
      <c r="F6" s="324"/>
      <c r="G6" s="324"/>
      <c r="H6" s="324"/>
      <c r="I6" s="55" t="s">
        <v>69</v>
      </c>
      <c r="J6" s="55" t="s">
        <v>70</v>
      </c>
      <c r="K6" s="55" t="s">
        <v>57</v>
      </c>
      <c r="L6" s="325" t="s">
        <v>62</v>
      </c>
      <c r="M6" s="326"/>
      <c r="N6" s="327"/>
      <c r="O6" s="62" t="s">
        <v>99</v>
      </c>
      <c r="P6" s="325" t="s">
        <v>71</v>
      </c>
      <c r="Q6" s="328"/>
    </row>
    <row r="7" spans="1:17" ht="21.95" customHeight="1">
      <c r="A7" s="79">
        <v>45219</v>
      </c>
      <c r="B7" s="376" t="s">
        <v>141</v>
      </c>
      <c r="C7" s="376"/>
      <c r="D7" s="376"/>
      <c r="E7" s="376"/>
      <c r="F7" s="376"/>
      <c r="G7" s="376"/>
      <c r="H7" s="376"/>
      <c r="I7" s="81">
        <v>1</v>
      </c>
      <c r="J7" s="80" t="s">
        <v>105</v>
      </c>
      <c r="K7" s="82"/>
      <c r="L7" s="377">
        <v>1050000</v>
      </c>
      <c r="M7" s="378"/>
      <c r="N7" s="379"/>
      <c r="O7" s="83">
        <v>0.1</v>
      </c>
      <c r="P7" s="382"/>
      <c r="Q7" s="383"/>
    </row>
    <row r="8" spans="1:17" ht="21.95" customHeight="1">
      <c r="A8" s="79"/>
      <c r="B8" s="376"/>
      <c r="C8" s="376"/>
      <c r="D8" s="376"/>
      <c r="E8" s="376"/>
      <c r="F8" s="376"/>
      <c r="G8" s="376"/>
      <c r="H8" s="376"/>
      <c r="I8" s="81"/>
      <c r="J8" s="80"/>
      <c r="K8" s="82"/>
      <c r="L8" s="377"/>
      <c r="M8" s="378"/>
      <c r="N8" s="379"/>
      <c r="O8" s="83"/>
      <c r="P8" s="380"/>
      <c r="Q8" s="381"/>
    </row>
    <row r="9" spans="1:17" ht="21.95" customHeight="1">
      <c r="A9" s="79"/>
      <c r="B9" s="376"/>
      <c r="C9" s="376"/>
      <c r="D9" s="376"/>
      <c r="E9" s="376"/>
      <c r="F9" s="376"/>
      <c r="G9" s="376"/>
      <c r="H9" s="376"/>
      <c r="I9" s="81"/>
      <c r="J9" s="80"/>
      <c r="K9" s="82"/>
      <c r="L9" s="377"/>
      <c r="M9" s="378"/>
      <c r="N9" s="379"/>
      <c r="O9" s="83"/>
      <c r="P9" s="380"/>
      <c r="Q9" s="381"/>
    </row>
    <row r="10" spans="1:17" ht="21.95" customHeight="1">
      <c r="A10" s="79"/>
      <c r="B10" s="376"/>
      <c r="C10" s="376"/>
      <c r="D10" s="376"/>
      <c r="E10" s="376"/>
      <c r="F10" s="376"/>
      <c r="G10" s="376"/>
      <c r="H10" s="376"/>
      <c r="I10" s="81"/>
      <c r="J10" s="80"/>
      <c r="K10" s="82"/>
      <c r="L10" s="377"/>
      <c r="M10" s="378"/>
      <c r="N10" s="379"/>
      <c r="O10" s="83"/>
      <c r="P10" s="380"/>
      <c r="Q10" s="381"/>
    </row>
    <row r="11" spans="1:17" ht="21.95" customHeight="1">
      <c r="A11" s="79"/>
      <c r="B11" s="376"/>
      <c r="C11" s="376"/>
      <c r="D11" s="376"/>
      <c r="E11" s="376"/>
      <c r="F11" s="376"/>
      <c r="G11" s="376"/>
      <c r="H11" s="376"/>
      <c r="I11" s="81"/>
      <c r="J11" s="80"/>
      <c r="K11" s="82"/>
      <c r="L11" s="377"/>
      <c r="M11" s="378"/>
      <c r="N11" s="379"/>
      <c r="O11" s="83"/>
      <c r="P11" s="380"/>
      <c r="Q11" s="381"/>
    </row>
    <row r="12" spans="1:17" ht="21.95" customHeight="1">
      <c r="A12" s="79"/>
      <c r="B12" s="376"/>
      <c r="C12" s="376"/>
      <c r="D12" s="376"/>
      <c r="E12" s="376"/>
      <c r="F12" s="376"/>
      <c r="G12" s="376"/>
      <c r="H12" s="376"/>
      <c r="I12" s="81"/>
      <c r="J12" s="80"/>
      <c r="K12" s="82"/>
      <c r="L12" s="377"/>
      <c r="M12" s="378"/>
      <c r="N12" s="379"/>
      <c r="O12" s="83"/>
      <c r="P12" s="380"/>
      <c r="Q12" s="381"/>
    </row>
    <row r="13" spans="1:17" ht="21.95" customHeight="1">
      <c r="A13" s="79"/>
      <c r="B13" s="376"/>
      <c r="C13" s="376"/>
      <c r="D13" s="376"/>
      <c r="E13" s="376"/>
      <c r="F13" s="376"/>
      <c r="G13" s="376"/>
      <c r="H13" s="376"/>
      <c r="I13" s="81"/>
      <c r="J13" s="80"/>
      <c r="K13" s="82"/>
      <c r="L13" s="377"/>
      <c r="M13" s="378"/>
      <c r="N13" s="379"/>
      <c r="O13" s="84"/>
      <c r="P13" s="380"/>
      <c r="Q13" s="381"/>
    </row>
    <row r="14" spans="1:17" ht="21.95" customHeight="1">
      <c r="A14" s="79"/>
      <c r="B14" s="376"/>
      <c r="C14" s="376"/>
      <c r="D14" s="376"/>
      <c r="E14" s="376"/>
      <c r="F14" s="376"/>
      <c r="G14" s="376"/>
      <c r="H14" s="376"/>
      <c r="I14" s="81"/>
      <c r="J14" s="80"/>
      <c r="K14" s="82"/>
      <c r="L14" s="377"/>
      <c r="M14" s="378"/>
      <c r="N14" s="379"/>
      <c r="O14" s="83"/>
      <c r="P14" s="382"/>
      <c r="Q14" s="383"/>
    </row>
    <row r="15" spans="1:17" ht="21.95" customHeight="1">
      <c r="A15" s="79"/>
      <c r="B15" s="376"/>
      <c r="C15" s="376"/>
      <c r="D15" s="376"/>
      <c r="E15" s="376"/>
      <c r="F15" s="376"/>
      <c r="G15" s="376"/>
      <c r="H15" s="376"/>
      <c r="I15" s="81"/>
      <c r="J15" s="80"/>
      <c r="K15" s="82"/>
      <c r="L15" s="377"/>
      <c r="M15" s="378"/>
      <c r="N15" s="379"/>
      <c r="O15" s="83"/>
      <c r="P15" s="380"/>
      <c r="Q15" s="381"/>
    </row>
    <row r="16" spans="1:17" ht="21.95" customHeight="1">
      <c r="A16" s="79"/>
      <c r="B16" s="376"/>
      <c r="C16" s="376"/>
      <c r="D16" s="376"/>
      <c r="E16" s="376"/>
      <c r="F16" s="376"/>
      <c r="G16" s="376"/>
      <c r="H16" s="376"/>
      <c r="I16" s="81"/>
      <c r="J16" s="80"/>
      <c r="K16" s="82"/>
      <c r="L16" s="377"/>
      <c r="M16" s="378"/>
      <c r="N16" s="379"/>
      <c r="O16" s="83"/>
      <c r="P16" s="380"/>
      <c r="Q16" s="381"/>
    </row>
    <row r="17" spans="1:17" ht="21.95" customHeight="1">
      <c r="A17" s="79"/>
      <c r="B17" s="376"/>
      <c r="C17" s="376"/>
      <c r="D17" s="376"/>
      <c r="E17" s="376"/>
      <c r="F17" s="376"/>
      <c r="G17" s="376"/>
      <c r="H17" s="376"/>
      <c r="I17" s="81"/>
      <c r="J17" s="80"/>
      <c r="K17" s="82"/>
      <c r="L17" s="377"/>
      <c r="M17" s="378"/>
      <c r="N17" s="379"/>
      <c r="O17" s="83"/>
      <c r="P17" s="380"/>
      <c r="Q17" s="381"/>
    </row>
    <row r="18" spans="1:17" ht="21.95" customHeight="1">
      <c r="A18" s="79"/>
      <c r="B18" s="376"/>
      <c r="C18" s="376"/>
      <c r="D18" s="376"/>
      <c r="E18" s="376"/>
      <c r="F18" s="376"/>
      <c r="G18" s="376"/>
      <c r="H18" s="376"/>
      <c r="I18" s="81"/>
      <c r="J18" s="80"/>
      <c r="K18" s="82"/>
      <c r="L18" s="377"/>
      <c r="M18" s="378"/>
      <c r="N18" s="379"/>
      <c r="O18" s="83"/>
      <c r="P18" s="380"/>
      <c r="Q18" s="381"/>
    </row>
    <row r="19" spans="1:17" ht="21.95" customHeight="1">
      <c r="A19" s="79"/>
      <c r="B19" s="376"/>
      <c r="C19" s="376"/>
      <c r="D19" s="376"/>
      <c r="E19" s="376"/>
      <c r="F19" s="376"/>
      <c r="G19" s="376"/>
      <c r="H19" s="376"/>
      <c r="I19" s="81"/>
      <c r="J19" s="80"/>
      <c r="K19" s="82"/>
      <c r="L19" s="377"/>
      <c r="M19" s="378"/>
      <c r="N19" s="379"/>
      <c r="O19" s="83"/>
      <c r="P19" s="380"/>
      <c r="Q19" s="381"/>
    </row>
    <row r="20" spans="1:17" ht="21.95" customHeight="1">
      <c r="A20" s="79"/>
      <c r="B20" s="376"/>
      <c r="C20" s="376"/>
      <c r="D20" s="376"/>
      <c r="E20" s="376"/>
      <c r="F20" s="376"/>
      <c r="G20" s="376"/>
      <c r="H20" s="376"/>
      <c r="I20" s="81"/>
      <c r="J20" s="80"/>
      <c r="K20" s="82"/>
      <c r="L20" s="377"/>
      <c r="M20" s="378"/>
      <c r="N20" s="379"/>
      <c r="O20" s="83"/>
      <c r="P20" s="380"/>
      <c r="Q20" s="381"/>
    </row>
    <row r="21" spans="1:17" ht="21.95" customHeight="1">
      <c r="A21" s="79"/>
      <c r="B21" s="376"/>
      <c r="C21" s="376"/>
      <c r="D21" s="376"/>
      <c r="E21" s="376"/>
      <c r="F21" s="376"/>
      <c r="G21" s="376"/>
      <c r="H21" s="376"/>
      <c r="I21" s="81"/>
      <c r="J21" s="80"/>
      <c r="K21" s="82"/>
      <c r="L21" s="377"/>
      <c r="M21" s="378"/>
      <c r="N21" s="379"/>
      <c r="O21" s="83"/>
      <c r="P21" s="382"/>
      <c r="Q21" s="383"/>
    </row>
    <row r="22" spans="1:17" ht="21.95" customHeight="1">
      <c r="A22" s="79"/>
      <c r="B22" s="376"/>
      <c r="C22" s="376"/>
      <c r="D22" s="376"/>
      <c r="E22" s="376"/>
      <c r="F22" s="376"/>
      <c r="G22" s="376"/>
      <c r="H22" s="376"/>
      <c r="I22" s="81"/>
      <c r="J22" s="80"/>
      <c r="K22" s="82"/>
      <c r="L22" s="377"/>
      <c r="M22" s="378"/>
      <c r="N22" s="379"/>
      <c r="O22" s="83"/>
      <c r="P22" s="380"/>
      <c r="Q22" s="381"/>
    </row>
    <row r="23" spans="1:17" ht="21.95" customHeight="1">
      <c r="A23" s="79"/>
      <c r="B23" s="376"/>
      <c r="C23" s="376"/>
      <c r="D23" s="376"/>
      <c r="E23" s="376"/>
      <c r="F23" s="376"/>
      <c r="G23" s="376"/>
      <c r="H23" s="376"/>
      <c r="I23" s="81"/>
      <c r="J23" s="80"/>
      <c r="K23" s="82"/>
      <c r="L23" s="377"/>
      <c r="M23" s="378"/>
      <c r="N23" s="379"/>
      <c r="O23" s="83"/>
      <c r="P23" s="380"/>
      <c r="Q23" s="381"/>
    </row>
    <row r="24" spans="1:17" ht="21.95" customHeight="1">
      <c r="A24" s="79"/>
      <c r="B24" s="376"/>
      <c r="C24" s="376"/>
      <c r="D24" s="376"/>
      <c r="E24" s="376"/>
      <c r="F24" s="376"/>
      <c r="G24" s="376"/>
      <c r="H24" s="376"/>
      <c r="I24" s="81"/>
      <c r="J24" s="80"/>
      <c r="K24" s="82"/>
      <c r="L24" s="377"/>
      <c r="M24" s="378"/>
      <c r="N24" s="379"/>
      <c r="O24" s="83"/>
      <c r="P24" s="380"/>
      <c r="Q24" s="381"/>
    </row>
    <row r="25" spans="1:17" ht="21.95" customHeight="1">
      <c r="A25" s="79"/>
      <c r="B25" s="376"/>
      <c r="C25" s="376"/>
      <c r="D25" s="376"/>
      <c r="E25" s="376"/>
      <c r="F25" s="376"/>
      <c r="G25" s="376"/>
      <c r="H25" s="376"/>
      <c r="I25" s="81"/>
      <c r="J25" s="80"/>
      <c r="K25" s="82"/>
      <c r="L25" s="377"/>
      <c r="M25" s="378"/>
      <c r="N25" s="379"/>
      <c r="O25" s="83"/>
      <c r="P25" s="380"/>
      <c r="Q25" s="381"/>
    </row>
    <row r="26" spans="1:17" ht="21.95" customHeight="1">
      <c r="A26" s="79"/>
      <c r="B26" s="376"/>
      <c r="C26" s="376"/>
      <c r="D26" s="376"/>
      <c r="E26" s="376"/>
      <c r="F26" s="376"/>
      <c r="G26" s="376"/>
      <c r="H26" s="376"/>
      <c r="I26" s="81"/>
      <c r="J26" s="80"/>
      <c r="K26" s="82"/>
      <c r="L26" s="377"/>
      <c r="M26" s="378"/>
      <c r="N26" s="379"/>
      <c r="O26" s="83"/>
      <c r="P26" s="380"/>
      <c r="Q26" s="381"/>
    </row>
    <row r="27" spans="1:17" ht="21.95" customHeight="1">
      <c r="A27" s="79"/>
      <c r="B27" s="376"/>
      <c r="C27" s="376"/>
      <c r="D27" s="376"/>
      <c r="E27" s="376"/>
      <c r="F27" s="376"/>
      <c r="G27" s="376"/>
      <c r="H27" s="376"/>
      <c r="I27" s="81"/>
      <c r="J27" s="80"/>
      <c r="K27" s="82"/>
      <c r="L27" s="377"/>
      <c r="M27" s="378"/>
      <c r="N27" s="379"/>
      <c r="O27" s="83"/>
      <c r="P27" s="380"/>
      <c r="Q27" s="381"/>
    </row>
    <row r="28" spans="1:17" ht="21.95" customHeight="1">
      <c r="A28" s="79"/>
      <c r="B28" s="376"/>
      <c r="C28" s="376"/>
      <c r="D28" s="376"/>
      <c r="E28" s="376"/>
      <c r="F28" s="376"/>
      <c r="G28" s="376"/>
      <c r="H28" s="376"/>
      <c r="I28" s="81"/>
      <c r="J28" s="80"/>
      <c r="K28" s="82"/>
      <c r="L28" s="377"/>
      <c r="M28" s="378"/>
      <c r="N28" s="379"/>
      <c r="O28" s="83"/>
      <c r="P28" s="382"/>
      <c r="Q28" s="383"/>
    </row>
    <row r="29" spans="1:17" ht="21.95" customHeight="1">
      <c r="A29" s="79"/>
      <c r="B29" s="376"/>
      <c r="C29" s="376"/>
      <c r="D29" s="376"/>
      <c r="E29" s="376"/>
      <c r="F29" s="376"/>
      <c r="G29" s="376"/>
      <c r="H29" s="376"/>
      <c r="I29" s="81"/>
      <c r="J29" s="80"/>
      <c r="K29" s="82"/>
      <c r="L29" s="377"/>
      <c r="M29" s="378"/>
      <c r="N29" s="379"/>
      <c r="O29" s="83"/>
      <c r="P29" s="380"/>
      <c r="Q29" s="381"/>
    </row>
    <row r="30" spans="1:17" ht="21.95" customHeight="1">
      <c r="A30" s="79"/>
      <c r="B30" s="376"/>
      <c r="C30" s="376"/>
      <c r="D30" s="376"/>
      <c r="E30" s="376"/>
      <c r="F30" s="376"/>
      <c r="G30" s="376"/>
      <c r="H30" s="376"/>
      <c r="I30" s="81"/>
      <c r="J30" s="80"/>
      <c r="K30" s="82"/>
      <c r="L30" s="377"/>
      <c r="M30" s="378"/>
      <c r="N30" s="379"/>
      <c r="O30" s="83"/>
      <c r="P30" s="380"/>
      <c r="Q30" s="381"/>
    </row>
    <row r="31" spans="1:17" ht="21.95" customHeight="1">
      <c r="A31" s="79"/>
      <c r="B31" s="376"/>
      <c r="C31" s="376"/>
      <c r="D31" s="376"/>
      <c r="E31" s="376"/>
      <c r="F31" s="376"/>
      <c r="G31" s="376"/>
      <c r="H31" s="376"/>
      <c r="I31" s="81"/>
      <c r="J31" s="80"/>
      <c r="K31" s="82"/>
      <c r="L31" s="377"/>
      <c r="M31" s="378"/>
      <c r="N31" s="379"/>
      <c r="O31" s="83"/>
      <c r="P31" s="380"/>
      <c r="Q31" s="381"/>
    </row>
    <row r="32" spans="1:17" ht="21.95" customHeight="1">
      <c r="A32" s="79"/>
      <c r="B32" s="376"/>
      <c r="C32" s="376"/>
      <c r="D32" s="376"/>
      <c r="E32" s="376"/>
      <c r="F32" s="376"/>
      <c r="G32" s="376"/>
      <c r="H32" s="376"/>
      <c r="I32" s="81"/>
      <c r="J32" s="80"/>
      <c r="K32" s="82"/>
      <c r="L32" s="377"/>
      <c r="M32" s="378"/>
      <c r="N32" s="379"/>
      <c r="O32" s="83"/>
      <c r="P32" s="380"/>
      <c r="Q32" s="381"/>
    </row>
    <row r="33" spans="1:20" ht="21.95" customHeight="1">
      <c r="A33" s="79"/>
      <c r="B33" s="376"/>
      <c r="C33" s="376"/>
      <c r="D33" s="376"/>
      <c r="E33" s="376"/>
      <c r="F33" s="376"/>
      <c r="G33" s="376"/>
      <c r="H33" s="376"/>
      <c r="I33" s="81"/>
      <c r="J33" s="80"/>
      <c r="K33" s="82"/>
      <c r="L33" s="377"/>
      <c r="M33" s="378"/>
      <c r="N33" s="379"/>
      <c r="O33" s="83"/>
      <c r="P33" s="380"/>
      <c r="Q33" s="381"/>
    </row>
    <row r="34" spans="1:20" ht="21.95" customHeight="1">
      <c r="A34" s="79"/>
      <c r="B34" s="376"/>
      <c r="C34" s="376"/>
      <c r="D34" s="376"/>
      <c r="E34" s="376"/>
      <c r="F34" s="376"/>
      <c r="G34" s="376"/>
      <c r="H34" s="376"/>
      <c r="I34" s="81"/>
      <c r="J34" s="80"/>
      <c r="K34" s="82"/>
      <c r="L34" s="377"/>
      <c r="M34" s="378"/>
      <c r="N34" s="379"/>
      <c r="O34" s="83"/>
      <c r="P34" s="380"/>
      <c r="Q34" s="381"/>
    </row>
    <row r="35" spans="1:20" ht="21.95" customHeight="1">
      <c r="A35" s="79"/>
      <c r="B35" s="376"/>
      <c r="C35" s="376"/>
      <c r="D35" s="376"/>
      <c r="E35" s="376"/>
      <c r="F35" s="376"/>
      <c r="G35" s="376"/>
      <c r="H35" s="376"/>
      <c r="I35" s="81"/>
      <c r="J35" s="80"/>
      <c r="K35" s="82"/>
      <c r="L35" s="377"/>
      <c r="M35" s="378"/>
      <c r="N35" s="379"/>
      <c r="O35" s="83"/>
      <c r="P35" s="380"/>
      <c r="Q35" s="381"/>
    </row>
    <row r="36" spans="1:20" ht="21.95" customHeight="1">
      <c r="A36" s="79"/>
      <c r="B36" s="376"/>
      <c r="C36" s="376"/>
      <c r="D36" s="376"/>
      <c r="E36" s="376"/>
      <c r="F36" s="376"/>
      <c r="G36" s="376"/>
      <c r="H36" s="376"/>
      <c r="I36" s="81"/>
      <c r="J36" s="80"/>
      <c r="K36" s="82"/>
      <c r="L36" s="377"/>
      <c r="M36" s="378"/>
      <c r="N36" s="379"/>
      <c r="O36" s="83"/>
      <c r="P36" s="380"/>
      <c r="Q36" s="381"/>
    </row>
    <row r="37" spans="1:20" ht="21.95" customHeight="1">
      <c r="A37" s="79"/>
      <c r="B37" s="376"/>
      <c r="C37" s="376"/>
      <c r="D37" s="376"/>
      <c r="E37" s="376"/>
      <c r="F37" s="376"/>
      <c r="G37" s="376"/>
      <c r="H37" s="376"/>
      <c r="I37" s="81"/>
      <c r="J37" s="80"/>
      <c r="K37" s="82"/>
      <c r="L37" s="377"/>
      <c r="M37" s="378"/>
      <c r="N37" s="379"/>
      <c r="O37" s="83"/>
      <c r="P37" s="380"/>
      <c r="Q37" s="381"/>
    </row>
    <row r="38" spans="1:20" ht="21.95" customHeight="1">
      <c r="A38" s="79"/>
      <c r="B38" s="376"/>
      <c r="C38" s="376"/>
      <c r="D38" s="376"/>
      <c r="E38" s="376"/>
      <c r="F38" s="376"/>
      <c r="G38" s="376"/>
      <c r="H38" s="376"/>
      <c r="I38" s="81"/>
      <c r="J38" s="80"/>
      <c r="K38" s="82"/>
      <c r="L38" s="377"/>
      <c r="M38" s="378"/>
      <c r="N38" s="379"/>
      <c r="O38" s="83"/>
      <c r="P38" s="380"/>
      <c r="Q38" s="381"/>
    </row>
    <row r="39" spans="1:20" ht="21.95" customHeight="1">
      <c r="A39" s="79"/>
      <c r="B39" s="376"/>
      <c r="C39" s="376"/>
      <c r="D39" s="376"/>
      <c r="E39" s="376"/>
      <c r="F39" s="376"/>
      <c r="G39" s="376"/>
      <c r="H39" s="376"/>
      <c r="I39" s="81"/>
      <c r="J39" s="80"/>
      <c r="K39" s="82"/>
      <c r="L39" s="377"/>
      <c r="M39" s="378"/>
      <c r="N39" s="379"/>
      <c r="O39" s="83"/>
      <c r="P39" s="380"/>
      <c r="Q39" s="381"/>
    </row>
    <row r="40" spans="1:20" ht="21.95" customHeight="1">
      <c r="A40" s="79"/>
      <c r="B40" s="376"/>
      <c r="C40" s="376"/>
      <c r="D40" s="376"/>
      <c r="E40" s="376"/>
      <c r="F40" s="376"/>
      <c r="G40" s="376"/>
      <c r="H40" s="376"/>
      <c r="I40" s="81"/>
      <c r="J40" s="80"/>
      <c r="K40" s="82"/>
      <c r="L40" s="377"/>
      <c r="M40" s="378"/>
      <c r="N40" s="379"/>
      <c r="O40" s="83"/>
      <c r="P40" s="380"/>
      <c r="Q40" s="381"/>
    </row>
    <row r="41" spans="1:20" ht="21.95" customHeight="1">
      <c r="A41" s="329" t="s">
        <v>90</v>
      </c>
      <c r="B41" s="330"/>
      <c r="C41" s="330"/>
      <c r="D41" s="330"/>
      <c r="E41" s="330"/>
      <c r="F41" s="330"/>
      <c r="G41" s="330"/>
      <c r="H41" s="331"/>
      <c r="I41" s="50"/>
      <c r="J41" s="59"/>
      <c r="K41" s="51"/>
      <c r="L41" s="332">
        <f>SUM(L7:N40)</f>
        <v>1050000</v>
      </c>
      <c r="M41" s="333"/>
      <c r="N41" s="334"/>
      <c r="O41" s="51"/>
      <c r="P41" s="335"/>
      <c r="Q41" s="336"/>
      <c r="S41" s="76"/>
      <c r="T41" s="72"/>
    </row>
    <row r="42" spans="1:20">
      <c r="H42" s="15"/>
      <c r="I42" s="17"/>
      <c r="J42" s="17"/>
      <c r="O42" s="17"/>
    </row>
  </sheetData>
  <sheetProtection algorithmName="SHA-512" hashValue="1e73rxrNL46GiI5p7DNrLJi2FpuaMzhxkAWkxZ3mvXA+eR6PVz5TvEkWpt9oweRTqqlGYkpyC1S2TiJqyo7AbQ==" saltValue="g3kVh/gw0QrUL40sCAhEcQ==" spinCount="100000" sheet="1" formatCells="0" selectLockedCells="1"/>
  <mergeCells count="116">
    <mergeCell ref="A41:H41"/>
    <mergeCell ref="L41:N41"/>
    <mergeCell ref="P41:Q41"/>
    <mergeCell ref="B39:H39"/>
    <mergeCell ref="L39:N39"/>
    <mergeCell ref="P39:Q39"/>
    <mergeCell ref="B40:H40"/>
    <mergeCell ref="L40:N40"/>
    <mergeCell ref="P40:Q40"/>
    <mergeCell ref="B37:H37"/>
    <mergeCell ref="L37:N37"/>
    <mergeCell ref="P37:Q37"/>
    <mergeCell ref="B38:H38"/>
    <mergeCell ref="L38:N38"/>
    <mergeCell ref="P38:Q38"/>
    <mergeCell ref="B35:H35"/>
    <mergeCell ref="L35:N35"/>
    <mergeCell ref="P35:Q35"/>
    <mergeCell ref="B36:H36"/>
    <mergeCell ref="L36:N36"/>
    <mergeCell ref="P36:Q36"/>
    <mergeCell ref="B33:H33"/>
    <mergeCell ref="L33:N33"/>
    <mergeCell ref="P33:Q33"/>
    <mergeCell ref="B34:H34"/>
    <mergeCell ref="L34:N34"/>
    <mergeCell ref="P34:Q34"/>
    <mergeCell ref="B31:H31"/>
    <mergeCell ref="L31:N31"/>
    <mergeCell ref="P31:Q31"/>
    <mergeCell ref="B32:H32"/>
    <mergeCell ref="L32:N32"/>
    <mergeCell ref="P32:Q32"/>
    <mergeCell ref="B29:H29"/>
    <mergeCell ref="L29:N29"/>
    <mergeCell ref="P29:Q29"/>
    <mergeCell ref="B30:H30"/>
    <mergeCell ref="L30:N30"/>
    <mergeCell ref="P30:Q30"/>
    <mergeCell ref="B27:H27"/>
    <mergeCell ref="L27:N27"/>
    <mergeCell ref="P27:Q27"/>
    <mergeCell ref="B28:H28"/>
    <mergeCell ref="L28:N28"/>
    <mergeCell ref="P28:Q28"/>
    <mergeCell ref="B25:H25"/>
    <mergeCell ref="L25:N25"/>
    <mergeCell ref="P25:Q25"/>
    <mergeCell ref="B26:H26"/>
    <mergeCell ref="L26:N26"/>
    <mergeCell ref="P26:Q26"/>
    <mergeCell ref="B23:H23"/>
    <mergeCell ref="L23:N23"/>
    <mergeCell ref="P23:Q23"/>
    <mergeCell ref="B24:H24"/>
    <mergeCell ref="L24:N24"/>
    <mergeCell ref="P24:Q24"/>
    <mergeCell ref="B21:H21"/>
    <mergeCell ref="L21:N21"/>
    <mergeCell ref="P21:Q21"/>
    <mergeCell ref="B22:H22"/>
    <mergeCell ref="L22:N22"/>
    <mergeCell ref="P22:Q22"/>
    <mergeCell ref="B19:H19"/>
    <mergeCell ref="L19:N19"/>
    <mergeCell ref="P19:Q19"/>
    <mergeCell ref="B20:H20"/>
    <mergeCell ref="L20:N20"/>
    <mergeCell ref="P20:Q20"/>
    <mergeCell ref="B17:H17"/>
    <mergeCell ref="L17:N17"/>
    <mergeCell ref="P17:Q17"/>
    <mergeCell ref="B18:H18"/>
    <mergeCell ref="L18:N18"/>
    <mergeCell ref="P18:Q18"/>
    <mergeCell ref="B15:H15"/>
    <mergeCell ref="L15:N15"/>
    <mergeCell ref="P15:Q15"/>
    <mergeCell ref="B16:H16"/>
    <mergeCell ref="L16:N16"/>
    <mergeCell ref="P16:Q16"/>
    <mergeCell ref="B13:H13"/>
    <mergeCell ref="L13:N13"/>
    <mergeCell ref="P13:Q13"/>
    <mergeCell ref="B14:H14"/>
    <mergeCell ref="L14:N14"/>
    <mergeCell ref="P14:Q14"/>
    <mergeCell ref="B11:H11"/>
    <mergeCell ref="L11:N11"/>
    <mergeCell ref="P11:Q11"/>
    <mergeCell ref="B12:H12"/>
    <mergeCell ref="L12:N12"/>
    <mergeCell ref="P12:Q12"/>
    <mergeCell ref="A1:N1"/>
    <mergeCell ref="O1:Q1"/>
    <mergeCell ref="A2:K2"/>
    <mergeCell ref="L2:M3"/>
    <mergeCell ref="N2:Q3"/>
    <mergeCell ref="B10:H10"/>
    <mergeCell ref="L10:N10"/>
    <mergeCell ref="P10:Q10"/>
    <mergeCell ref="B7:H7"/>
    <mergeCell ref="L7:N7"/>
    <mergeCell ref="P7:Q7"/>
    <mergeCell ref="B8:H8"/>
    <mergeCell ref="L8:N8"/>
    <mergeCell ref="P8:Q8"/>
    <mergeCell ref="A4:B4"/>
    <mergeCell ref="C4:J4"/>
    <mergeCell ref="L4:M4"/>
    <mergeCell ref="B6:H6"/>
    <mergeCell ref="L6:N6"/>
    <mergeCell ref="P6:Q6"/>
    <mergeCell ref="B9:H9"/>
    <mergeCell ref="L9:N9"/>
    <mergeCell ref="P9:Q9"/>
  </mergeCells>
  <phoneticPr fontId="2"/>
  <dataValidations count="1">
    <dataValidation type="list" allowBlank="1" showInputMessage="1" showErrorMessage="1" sqref="O7:O40" xr:uid="{936F7317-CF4B-46F1-861E-2DF96457F8C8}">
      <formula1>"10％,8％,非課税,対象外"</formula1>
    </dataValidation>
  </dataValidations>
  <printOptions horizontalCentered="1"/>
  <pageMargins left="0.47244094488188981" right="0.19685039370078741" top="0.39370078740157483" bottom="0" header="0.31496062992125984" footer="0.31496062992125984"/>
  <pageSetup paperSize="9" orientation="portrait" blackAndWhite="1" r:id="rId1"/>
  <rowBreaks count="1" manualBreakCount="1">
    <brk id="41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63943-0485-46C6-9D9A-571ABDE68501}">
  <sheetPr>
    <tabColor rgb="FFFF0000"/>
  </sheetPr>
  <dimension ref="A1:BA170"/>
  <sheetViews>
    <sheetView view="pageBreakPreview" zoomScaleNormal="100" zoomScaleSheetLayoutView="100" workbookViewId="0">
      <selection activeCell="C10" sqref="C10:E12"/>
    </sheetView>
  </sheetViews>
  <sheetFormatPr defaultRowHeight="13.5"/>
  <cols>
    <col min="1" max="50" width="1.875" style="1" customWidth="1"/>
    <col min="51" max="16384" width="9" style="1"/>
  </cols>
  <sheetData>
    <row r="1" spans="1:52" ht="13.5" customHeight="1">
      <c r="R1" s="125" t="s">
        <v>0</v>
      </c>
      <c r="S1" s="125"/>
      <c r="T1" s="125"/>
      <c r="W1" s="125" t="s">
        <v>1</v>
      </c>
      <c r="X1" s="125"/>
      <c r="Y1" s="125"/>
      <c r="AB1" s="125" t="s">
        <v>2</v>
      </c>
      <c r="AC1" s="125"/>
      <c r="AD1" s="125"/>
      <c r="AR1" s="3"/>
      <c r="AS1" s="242" t="s">
        <v>4</v>
      </c>
      <c r="AT1" s="242"/>
      <c r="AU1" s="242"/>
      <c r="AV1" s="242"/>
      <c r="AW1" s="242"/>
    </row>
    <row r="2" spans="1:52" ht="13.5" customHeight="1" thickBot="1">
      <c r="P2" s="13"/>
      <c r="Q2" s="13"/>
      <c r="R2" s="126"/>
      <c r="S2" s="126"/>
      <c r="T2" s="126"/>
      <c r="U2" s="13"/>
      <c r="V2" s="13"/>
      <c r="W2" s="126"/>
      <c r="X2" s="126"/>
      <c r="Y2" s="126"/>
      <c r="Z2" s="13"/>
      <c r="AA2" s="13"/>
      <c r="AB2" s="126"/>
      <c r="AC2" s="126"/>
      <c r="AD2" s="126"/>
      <c r="AE2" s="13"/>
      <c r="AF2" s="13"/>
      <c r="AR2" s="3"/>
      <c r="AS2" s="242"/>
      <c r="AT2" s="242"/>
      <c r="AU2" s="242"/>
      <c r="AV2" s="242"/>
      <c r="AW2" s="242"/>
    </row>
    <row r="3" spans="1:52" ht="8.1" customHeight="1" thickTop="1">
      <c r="R3" s="24"/>
      <c r="S3" s="24"/>
      <c r="T3" s="24"/>
      <c r="W3" s="24"/>
      <c r="X3" s="24"/>
      <c r="Y3" s="24"/>
      <c r="AB3" s="24"/>
      <c r="AC3" s="24"/>
      <c r="AD3" s="24"/>
      <c r="AR3" s="3"/>
      <c r="AS3" s="19"/>
      <c r="AT3" s="19"/>
      <c r="AU3" s="19"/>
      <c r="AV3" s="19"/>
      <c r="AW3" s="19"/>
    </row>
    <row r="4" spans="1:52" ht="12" customHeight="1">
      <c r="AK4" s="1" t="s">
        <v>79</v>
      </c>
      <c r="AP4" s="49"/>
      <c r="AQ4" s="49"/>
      <c r="AR4" s="49"/>
      <c r="AS4" s="49"/>
      <c r="AT4" s="49"/>
      <c r="AU4" s="3"/>
      <c r="AV4" s="3"/>
      <c r="AW4" s="3"/>
      <c r="AX4" s="3"/>
      <c r="AY4" s="3"/>
      <c r="AZ4" s="3"/>
    </row>
    <row r="5" spans="1:52" ht="12" customHeight="1">
      <c r="AM5" s="27"/>
      <c r="AN5" s="27"/>
      <c r="AO5" s="27"/>
      <c r="AP5" s="34"/>
      <c r="AQ5" s="34"/>
      <c r="AR5" s="34"/>
      <c r="AS5" s="34"/>
      <c r="AT5" s="34"/>
      <c r="AU5" s="34"/>
      <c r="AV5" s="34"/>
    </row>
    <row r="6" spans="1:52" ht="12" customHeight="1">
      <c r="A6" s="127" t="s">
        <v>3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AE6" s="2"/>
      <c r="AF6" s="2"/>
      <c r="AG6" s="2"/>
      <c r="AH6" s="3"/>
      <c r="AI6" s="3"/>
      <c r="AJ6" s="2"/>
      <c r="AK6" s="2"/>
      <c r="AL6" s="2"/>
      <c r="AM6" s="2"/>
      <c r="AN6" s="2"/>
      <c r="AO6" s="2"/>
      <c r="AP6" s="2"/>
    </row>
    <row r="7" spans="1:52" ht="12.95" customHeight="1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AE7" s="6" t="s">
        <v>77</v>
      </c>
      <c r="AF7" s="6"/>
      <c r="AG7" s="6"/>
      <c r="AH7" s="6"/>
      <c r="AI7" s="114"/>
      <c r="AJ7" s="119" t="s">
        <v>76</v>
      </c>
      <c r="AK7" s="485"/>
      <c r="AL7" s="485"/>
      <c r="AM7" s="485"/>
      <c r="AN7" s="485"/>
      <c r="AO7" s="485"/>
      <c r="AP7" s="485"/>
      <c r="AQ7" s="485"/>
      <c r="AR7" s="485"/>
      <c r="AS7" s="485"/>
      <c r="AT7" s="485"/>
      <c r="AU7" s="485"/>
      <c r="AV7" s="485"/>
    </row>
    <row r="8" spans="1:52" ht="9" customHeight="1">
      <c r="A8" s="128" t="s">
        <v>5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27"/>
      <c r="T8" s="27"/>
      <c r="U8" s="27"/>
      <c r="V8" s="27"/>
      <c r="W8" s="27"/>
      <c r="X8" s="27"/>
      <c r="Y8" s="27"/>
      <c r="Z8" s="27"/>
      <c r="AE8" s="251" t="s">
        <v>51</v>
      </c>
      <c r="AF8" s="251"/>
      <c r="AG8" s="251"/>
      <c r="AH8" s="631"/>
      <c r="AI8" s="631"/>
      <c r="AJ8" s="631"/>
      <c r="AK8" s="130" t="s">
        <v>13</v>
      </c>
      <c r="AL8" s="632"/>
      <c r="AM8" s="633"/>
      <c r="AN8" s="633"/>
      <c r="AO8" s="633"/>
      <c r="AP8" s="633"/>
    </row>
    <row r="9" spans="1:52" ht="9" customHeigh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27"/>
      <c r="T9" s="27"/>
      <c r="U9" s="27"/>
      <c r="V9" s="27"/>
      <c r="W9" s="27"/>
      <c r="X9" s="27"/>
      <c r="Y9" s="27"/>
      <c r="Z9" s="27"/>
      <c r="AA9" s="27"/>
      <c r="AE9" s="251"/>
      <c r="AF9" s="251"/>
      <c r="AG9" s="251"/>
      <c r="AH9" s="631"/>
      <c r="AI9" s="631"/>
      <c r="AJ9" s="631"/>
      <c r="AK9" s="130"/>
      <c r="AL9" s="633"/>
      <c r="AM9" s="633"/>
      <c r="AN9" s="633"/>
      <c r="AO9" s="633"/>
      <c r="AP9" s="633"/>
      <c r="AQ9" s="4"/>
      <c r="AR9" s="4"/>
      <c r="AS9" s="4"/>
      <c r="AT9" s="4"/>
      <c r="AU9" s="4"/>
      <c r="AV9" s="4"/>
      <c r="AW9" s="4"/>
      <c r="AX9" s="4"/>
    </row>
    <row r="10" spans="1:52" ht="9" customHeight="1">
      <c r="A10" s="130" t="s">
        <v>7</v>
      </c>
      <c r="B10" s="130"/>
      <c r="C10" s="142"/>
      <c r="D10" s="142"/>
      <c r="E10" s="142"/>
      <c r="F10" s="130" t="s">
        <v>8</v>
      </c>
      <c r="G10" s="130"/>
      <c r="H10" s="142"/>
      <c r="I10" s="142"/>
      <c r="J10" s="130" t="s">
        <v>9</v>
      </c>
      <c r="K10" s="130"/>
      <c r="L10" s="142"/>
      <c r="M10" s="142"/>
      <c r="N10" s="130" t="s">
        <v>10</v>
      </c>
      <c r="O10" s="130"/>
      <c r="P10" s="130"/>
      <c r="Q10" s="130"/>
      <c r="R10" s="130"/>
      <c r="S10" s="27"/>
      <c r="T10" s="27"/>
      <c r="U10" s="27"/>
      <c r="V10" s="27"/>
      <c r="W10" s="27"/>
      <c r="X10" s="27"/>
      <c r="Y10" s="27"/>
      <c r="Z10" s="27"/>
      <c r="AA10" s="27"/>
      <c r="AE10" s="251" t="s">
        <v>14</v>
      </c>
      <c r="AF10" s="251"/>
      <c r="AG10" s="251"/>
      <c r="AH10" s="630"/>
      <c r="AI10" s="630"/>
      <c r="AJ10" s="630"/>
      <c r="AK10" s="630"/>
      <c r="AL10" s="630"/>
      <c r="AM10" s="630"/>
      <c r="AN10" s="630"/>
      <c r="AO10" s="630"/>
      <c r="AP10" s="630"/>
      <c r="AQ10" s="630"/>
      <c r="AR10" s="630"/>
      <c r="AS10" s="630"/>
      <c r="AT10" s="630"/>
      <c r="AU10" s="630"/>
      <c r="AV10" s="630"/>
      <c r="AW10" s="630"/>
      <c r="AX10" s="630"/>
    </row>
    <row r="11" spans="1:52" ht="9" customHeight="1">
      <c r="A11" s="130"/>
      <c r="B11" s="130"/>
      <c r="C11" s="142"/>
      <c r="D11" s="142"/>
      <c r="E11" s="142"/>
      <c r="F11" s="130"/>
      <c r="G11" s="130"/>
      <c r="H11" s="142"/>
      <c r="I11" s="142"/>
      <c r="J11" s="130"/>
      <c r="K11" s="130"/>
      <c r="L11" s="142"/>
      <c r="M11" s="142"/>
      <c r="N11" s="130"/>
      <c r="O11" s="130"/>
      <c r="P11" s="130"/>
      <c r="Q11" s="130"/>
      <c r="R11" s="130"/>
      <c r="AE11" s="251"/>
      <c r="AF11" s="251"/>
      <c r="AG11" s="251"/>
      <c r="AH11" s="630"/>
      <c r="AI11" s="630"/>
      <c r="AJ11" s="630"/>
      <c r="AK11" s="630"/>
      <c r="AL11" s="630"/>
      <c r="AM11" s="630"/>
      <c r="AN11" s="630"/>
      <c r="AO11" s="630"/>
      <c r="AP11" s="630"/>
      <c r="AQ11" s="630"/>
      <c r="AR11" s="630"/>
      <c r="AS11" s="630"/>
      <c r="AT11" s="630"/>
      <c r="AU11" s="630"/>
      <c r="AV11" s="630"/>
      <c r="AW11" s="630"/>
      <c r="AX11" s="630"/>
    </row>
    <row r="12" spans="1:52" ht="9" customHeight="1">
      <c r="A12" s="321"/>
      <c r="B12" s="321"/>
      <c r="C12" s="502"/>
      <c r="D12" s="502"/>
      <c r="E12" s="502"/>
      <c r="F12" s="321"/>
      <c r="G12" s="321"/>
      <c r="H12" s="502"/>
      <c r="I12" s="502"/>
      <c r="J12" s="321"/>
      <c r="K12" s="321"/>
      <c r="L12" s="502"/>
      <c r="M12" s="502"/>
      <c r="N12" s="321"/>
      <c r="O12" s="321"/>
      <c r="P12" s="321"/>
      <c r="Q12" s="321"/>
      <c r="R12" s="321"/>
      <c r="AE12" s="251" t="s">
        <v>16</v>
      </c>
      <c r="AF12" s="251"/>
      <c r="AG12" s="251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</row>
    <row r="13" spans="1:52" ht="9" customHeight="1">
      <c r="A13" s="131" t="s">
        <v>11</v>
      </c>
      <c r="B13" s="132"/>
      <c r="C13" s="132"/>
      <c r="D13" s="132"/>
      <c r="E13" s="132"/>
      <c r="F13" s="132"/>
      <c r="G13" s="132"/>
      <c r="H13" s="132"/>
      <c r="I13" s="135"/>
      <c r="J13" s="135"/>
      <c r="K13" s="135"/>
      <c r="L13" s="135"/>
      <c r="M13" s="135"/>
      <c r="N13" s="135"/>
      <c r="O13" s="135"/>
      <c r="P13" s="135"/>
      <c r="Q13" s="137" t="s">
        <v>12</v>
      </c>
      <c r="R13" s="137"/>
      <c r="S13" s="137"/>
      <c r="T13" s="137"/>
      <c r="U13" s="137"/>
      <c r="V13" s="137"/>
      <c r="W13" s="137"/>
      <c r="X13" s="135"/>
      <c r="Y13" s="135"/>
      <c r="Z13" s="135"/>
      <c r="AA13" s="135"/>
      <c r="AB13" s="135"/>
      <c r="AC13" s="139"/>
      <c r="AE13" s="251"/>
      <c r="AF13" s="251"/>
      <c r="AG13" s="251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</row>
    <row r="14" spans="1:52" ht="9" customHeight="1">
      <c r="A14" s="476"/>
      <c r="B14" s="477"/>
      <c r="C14" s="477"/>
      <c r="D14" s="477"/>
      <c r="E14" s="477"/>
      <c r="F14" s="477"/>
      <c r="G14" s="477"/>
      <c r="H14" s="477"/>
      <c r="I14" s="503"/>
      <c r="J14" s="503"/>
      <c r="K14" s="503"/>
      <c r="L14" s="503"/>
      <c r="M14" s="503"/>
      <c r="N14" s="503"/>
      <c r="O14" s="503"/>
      <c r="P14" s="503"/>
      <c r="Q14" s="479"/>
      <c r="R14" s="479"/>
      <c r="S14" s="479"/>
      <c r="T14" s="479"/>
      <c r="U14" s="479"/>
      <c r="V14" s="479"/>
      <c r="W14" s="479"/>
      <c r="X14" s="503"/>
      <c r="Y14" s="503"/>
      <c r="Z14" s="503"/>
      <c r="AA14" s="503"/>
      <c r="AB14" s="503"/>
      <c r="AC14" s="504"/>
      <c r="AE14" s="251" t="s">
        <v>73</v>
      </c>
      <c r="AF14" s="251"/>
      <c r="AG14" s="251"/>
      <c r="AH14" s="634"/>
      <c r="AI14" s="634"/>
      <c r="AJ14" s="634"/>
      <c r="AK14" s="634"/>
      <c r="AL14" s="634"/>
      <c r="AM14" s="634"/>
      <c r="AN14" s="634"/>
      <c r="AO14" s="634"/>
      <c r="AP14" s="634"/>
      <c r="AQ14" s="634"/>
      <c r="AR14" s="634"/>
      <c r="AS14" s="634"/>
      <c r="AT14" s="634"/>
      <c r="AU14" s="634"/>
      <c r="AV14" s="634"/>
      <c r="AW14" s="634"/>
      <c r="AX14" s="634"/>
    </row>
    <row r="15" spans="1:52" ht="9" customHeight="1">
      <c r="A15" s="133"/>
      <c r="B15" s="134"/>
      <c r="C15" s="134"/>
      <c r="D15" s="134"/>
      <c r="E15" s="134"/>
      <c r="F15" s="134"/>
      <c r="G15" s="134"/>
      <c r="H15" s="134"/>
      <c r="I15" s="136"/>
      <c r="J15" s="136"/>
      <c r="K15" s="136"/>
      <c r="L15" s="136"/>
      <c r="M15" s="136"/>
      <c r="N15" s="136"/>
      <c r="O15" s="136"/>
      <c r="P15" s="136"/>
      <c r="Q15" s="138"/>
      <c r="R15" s="138"/>
      <c r="S15" s="138"/>
      <c r="T15" s="138"/>
      <c r="U15" s="138"/>
      <c r="V15" s="138"/>
      <c r="W15" s="138"/>
      <c r="X15" s="136"/>
      <c r="Y15" s="136"/>
      <c r="Z15" s="136"/>
      <c r="AA15" s="136"/>
      <c r="AB15" s="136"/>
      <c r="AC15" s="140"/>
      <c r="AE15" s="251"/>
      <c r="AF15" s="251"/>
      <c r="AG15" s="251"/>
      <c r="AH15" s="634"/>
      <c r="AI15" s="634"/>
      <c r="AJ15" s="634"/>
      <c r="AK15" s="634"/>
      <c r="AL15" s="634"/>
      <c r="AM15" s="634"/>
      <c r="AN15" s="634"/>
      <c r="AO15" s="634"/>
      <c r="AP15" s="634"/>
      <c r="AQ15" s="634"/>
      <c r="AR15" s="634"/>
      <c r="AS15" s="634"/>
      <c r="AT15" s="634"/>
      <c r="AU15" s="634"/>
      <c r="AV15" s="634"/>
      <c r="AW15" s="634"/>
      <c r="AX15" s="634"/>
    </row>
    <row r="16" spans="1:52" ht="8.1" customHeight="1">
      <c r="A16" s="133" t="s">
        <v>15</v>
      </c>
      <c r="B16" s="134"/>
      <c r="C16" s="134"/>
      <c r="D16" s="134"/>
      <c r="E16" s="134"/>
      <c r="F16" s="134"/>
      <c r="G16" s="134"/>
      <c r="H16" s="134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6"/>
      <c r="AE16" s="14"/>
      <c r="AF16" s="14"/>
      <c r="AG16" s="14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</row>
    <row r="17" spans="1:50" ht="8.1" customHeight="1">
      <c r="A17" s="133"/>
      <c r="B17" s="134"/>
      <c r="C17" s="134"/>
      <c r="D17" s="134"/>
      <c r="E17" s="134"/>
      <c r="F17" s="134"/>
      <c r="G17" s="134"/>
      <c r="H17" s="134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6"/>
      <c r="AE17" s="141" t="s">
        <v>19</v>
      </c>
      <c r="AF17" s="141"/>
      <c r="AG17" s="141"/>
      <c r="AH17" s="141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628" t="s">
        <v>20</v>
      </c>
      <c r="AW17" s="628"/>
      <c r="AX17" s="628"/>
    </row>
    <row r="18" spans="1:50" ht="8.1" customHeight="1">
      <c r="A18" s="133"/>
      <c r="B18" s="134"/>
      <c r="C18" s="134"/>
      <c r="D18" s="134"/>
      <c r="E18" s="134"/>
      <c r="F18" s="134"/>
      <c r="G18" s="134"/>
      <c r="H18" s="134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6"/>
      <c r="AE18" s="155"/>
      <c r="AF18" s="155"/>
      <c r="AG18" s="155"/>
      <c r="AH18" s="155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629"/>
      <c r="AW18" s="629"/>
      <c r="AX18" s="629"/>
    </row>
    <row r="19" spans="1:50" ht="8.1" customHeight="1">
      <c r="A19" s="468" t="s">
        <v>94</v>
      </c>
      <c r="B19" s="291"/>
      <c r="C19" s="291"/>
      <c r="D19" s="291"/>
      <c r="E19" s="291"/>
      <c r="F19" s="291"/>
      <c r="G19" s="291"/>
      <c r="H19" s="291"/>
      <c r="I19" s="291"/>
      <c r="J19" s="291"/>
      <c r="K19" s="469"/>
      <c r="L19" s="147">
        <f>IF(AE65="","",AE65)</f>
        <v>0</v>
      </c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9"/>
      <c r="AE19" s="5"/>
      <c r="AF19" s="5"/>
      <c r="AG19" s="5"/>
      <c r="AH19" s="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6" t="s">
        <v>83</v>
      </c>
      <c r="AW19" s="166"/>
      <c r="AX19" s="166"/>
    </row>
    <row r="20" spans="1:50" ht="8.1" customHeight="1">
      <c r="A20" s="470"/>
      <c r="B20" s="467"/>
      <c r="C20" s="467"/>
      <c r="D20" s="467"/>
      <c r="E20" s="467"/>
      <c r="F20" s="467"/>
      <c r="G20" s="467"/>
      <c r="H20" s="467"/>
      <c r="I20" s="467"/>
      <c r="J20" s="467"/>
      <c r="K20" s="471"/>
      <c r="L20" s="499"/>
      <c r="M20" s="500"/>
      <c r="N20" s="500"/>
      <c r="O20" s="500"/>
      <c r="P20" s="500"/>
      <c r="Q20" s="500"/>
      <c r="R20" s="500"/>
      <c r="S20" s="500"/>
      <c r="T20" s="500"/>
      <c r="U20" s="500"/>
      <c r="V20" s="500"/>
      <c r="W20" s="500"/>
      <c r="X20" s="500"/>
      <c r="Y20" s="500"/>
      <c r="Z20" s="500"/>
      <c r="AA20" s="500"/>
      <c r="AB20" s="500"/>
      <c r="AC20" s="501"/>
      <c r="AE20" s="6"/>
      <c r="AF20" s="6"/>
      <c r="AG20" s="6"/>
      <c r="AH20" s="6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8"/>
      <c r="AW20" s="158"/>
      <c r="AX20" s="158"/>
    </row>
    <row r="21" spans="1:50" ht="8.1" customHeight="1">
      <c r="A21" s="472"/>
      <c r="B21" s="292"/>
      <c r="C21" s="292"/>
      <c r="D21" s="292"/>
      <c r="E21" s="292"/>
      <c r="F21" s="292"/>
      <c r="G21" s="292"/>
      <c r="H21" s="292"/>
      <c r="I21" s="292"/>
      <c r="J21" s="292"/>
      <c r="K21" s="455"/>
      <c r="L21" s="150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2"/>
      <c r="AE21" s="141" t="s">
        <v>23</v>
      </c>
      <c r="AF21" s="141"/>
      <c r="AG21" s="141"/>
      <c r="AH21" s="141"/>
      <c r="AI21" s="142"/>
      <c r="AJ21" s="142"/>
      <c r="AK21" s="142"/>
      <c r="AL21" s="142"/>
      <c r="AM21" s="142"/>
      <c r="AN21" s="242" t="s">
        <v>24</v>
      </c>
      <c r="AO21" s="242"/>
      <c r="AP21" s="627"/>
      <c r="AQ21" s="627"/>
      <c r="AR21" s="627"/>
      <c r="AS21" s="627"/>
      <c r="AT21" s="627"/>
      <c r="AU21" s="627"/>
      <c r="AV21" s="627"/>
      <c r="AW21" s="627"/>
      <c r="AX21" s="627"/>
    </row>
    <row r="22" spans="1:50" ht="8.1" customHeight="1">
      <c r="A22" s="474" t="s">
        <v>95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147">
        <f>IF(AL65="","",AL65)</f>
        <v>0</v>
      </c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9"/>
      <c r="AE22" s="141"/>
      <c r="AF22" s="141"/>
      <c r="AG22" s="141"/>
      <c r="AH22" s="141"/>
      <c r="AI22" s="142"/>
      <c r="AJ22" s="142"/>
      <c r="AK22" s="142"/>
      <c r="AL22" s="142"/>
      <c r="AM22" s="142"/>
      <c r="AN22" s="242"/>
      <c r="AO22" s="242"/>
      <c r="AP22" s="627"/>
      <c r="AQ22" s="627"/>
      <c r="AR22" s="627"/>
      <c r="AS22" s="627"/>
      <c r="AT22" s="627"/>
      <c r="AU22" s="627"/>
      <c r="AV22" s="627"/>
      <c r="AW22" s="627"/>
      <c r="AX22" s="627"/>
    </row>
    <row r="23" spans="1:50" ht="15.95" customHeight="1">
      <c r="A23" s="474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150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2"/>
      <c r="AE23" s="475" t="s">
        <v>52</v>
      </c>
      <c r="AF23" s="475"/>
      <c r="AG23" s="475"/>
      <c r="AH23" s="475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</row>
    <row r="24" spans="1:50" ht="8.1" customHeight="1">
      <c r="A24" s="133" t="s">
        <v>29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47">
        <f>IF(AR65="","",AR65)</f>
        <v>0</v>
      </c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9"/>
      <c r="AE24" s="449" t="s">
        <v>28</v>
      </c>
      <c r="AF24" s="449"/>
      <c r="AG24" s="449"/>
      <c r="AH24" s="449"/>
      <c r="AI24" s="617"/>
      <c r="AJ24" s="617"/>
      <c r="AK24" s="617"/>
      <c r="AL24" s="617"/>
      <c r="AM24" s="617"/>
      <c r="AN24" s="617"/>
      <c r="AO24" s="617"/>
      <c r="AP24" s="617"/>
      <c r="AQ24" s="617"/>
      <c r="AR24" s="617"/>
      <c r="AS24" s="617"/>
      <c r="AT24" s="617"/>
      <c r="AU24" s="617"/>
      <c r="AV24" s="617"/>
      <c r="AW24" s="617"/>
      <c r="AX24" s="617"/>
    </row>
    <row r="25" spans="1:50" ht="8.1" customHeight="1">
      <c r="A25" s="444"/>
      <c r="B25" s="445"/>
      <c r="C25" s="445"/>
      <c r="D25" s="445"/>
      <c r="E25" s="445"/>
      <c r="F25" s="445"/>
      <c r="G25" s="445"/>
      <c r="H25" s="445"/>
      <c r="I25" s="445"/>
      <c r="J25" s="445"/>
      <c r="K25" s="445"/>
      <c r="L25" s="499"/>
      <c r="M25" s="500"/>
      <c r="N25" s="500"/>
      <c r="O25" s="500"/>
      <c r="P25" s="500"/>
      <c r="Q25" s="500"/>
      <c r="R25" s="500"/>
      <c r="S25" s="500"/>
      <c r="T25" s="500"/>
      <c r="U25" s="500"/>
      <c r="V25" s="500"/>
      <c r="W25" s="500"/>
      <c r="X25" s="500"/>
      <c r="Y25" s="500"/>
      <c r="Z25" s="500"/>
      <c r="AA25" s="500"/>
      <c r="AB25" s="500"/>
      <c r="AC25" s="501"/>
      <c r="AE25" s="141"/>
      <c r="AF25" s="141"/>
      <c r="AG25" s="141"/>
      <c r="AH25" s="141"/>
      <c r="AI25" s="618"/>
      <c r="AJ25" s="618"/>
      <c r="AK25" s="618"/>
      <c r="AL25" s="618"/>
      <c r="AM25" s="618"/>
      <c r="AN25" s="618"/>
      <c r="AO25" s="618"/>
      <c r="AP25" s="618"/>
      <c r="AQ25" s="618"/>
      <c r="AR25" s="618"/>
      <c r="AS25" s="618"/>
      <c r="AT25" s="618"/>
      <c r="AU25" s="618"/>
      <c r="AV25" s="618"/>
      <c r="AW25" s="618"/>
      <c r="AX25" s="618"/>
    </row>
    <row r="26" spans="1:50" ht="8.1" customHeight="1">
      <c r="A26" s="167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614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615"/>
      <c r="X26" s="615"/>
      <c r="Y26" s="615"/>
      <c r="Z26" s="615"/>
      <c r="AA26" s="615"/>
      <c r="AB26" s="615"/>
      <c r="AC26" s="616"/>
      <c r="AE26" s="155"/>
      <c r="AF26" s="155"/>
      <c r="AG26" s="155"/>
      <c r="AH26" s="155"/>
      <c r="AI26" s="619"/>
      <c r="AJ26" s="619"/>
      <c r="AK26" s="619"/>
      <c r="AL26" s="619"/>
      <c r="AM26" s="619"/>
      <c r="AN26" s="619"/>
      <c r="AO26" s="619"/>
      <c r="AP26" s="619"/>
      <c r="AQ26" s="619"/>
      <c r="AR26" s="619"/>
      <c r="AS26" s="619"/>
      <c r="AT26" s="619"/>
      <c r="AU26" s="619"/>
      <c r="AV26" s="619"/>
      <c r="AW26" s="619"/>
      <c r="AX26" s="619"/>
    </row>
    <row r="27" spans="1:50" ht="12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42"/>
      <c r="M27" s="42"/>
      <c r="N27" s="42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E27" s="29"/>
      <c r="AF27" s="29"/>
      <c r="AG27" s="29"/>
      <c r="AH27" s="2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</row>
    <row r="28" spans="1:50" ht="11.1" customHeight="1">
      <c r="A28" s="464" t="s">
        <v>53</v>
      </c>
      <c r="B28" s="324"/>
      <c r="C28" s="451" t="s">
        <v>54</v>
      </c>
      <c r="D28" s="452"/>
      <c r="E28" s="452"/>
      <c r="F28" s="452"/>
      <c r="G28" s="452"/>
      <c r="H28" s="452"/>
      <c r="I28" s="452"/>
      <c r="J28" s="452"/>
      <c r="K28" s="452"/>
      <c r="L28" s="452"/>
      <c r="M28" s="452"/>
      <c r="N28" s="452"/>
      <c r="O28" s="452"/>
      <c r="P28" s="452"/>
      <c r="Q28" s="452"/>
      <c r="R28" s="452"/>
      <c r="S28" s="452"/>
      <c r="T28" s="452"/>
      <c r="U28" s="452"/>
      <c r="V28" s="452"/>
      <c r="W28" s="453"/>
      <c r="X28" s="324" t="s">
        <v>55</v>
      </c>
      <c r="Y28" s="324"/>
      <c r="Z28" s="324"/>
      <c r="AA28" s="324" t="s">
        <v>56</v>
      </c>
      <c r="AB28" s="324"/>
      <c r="AC28" s="451" t="s">
        <v>57</v>
      </c>
      <c r="AD28" s="452"/>
      <c r="AE28" s="452"/>
      <c r="AF28" s="452"/>
      <c r="AG28" s="453"/>
      <c r="AH28" s="451" t="s">
        <v>58</v>
      </c>
      <c r="AI28" s="452"/>
      <c r="AJ28" s="452"/>
      <c r="AK28" s="452"/>
      <c r="AL28" s="452"/>
      <c r="AM28" s="452"/>
      <c r="AN28" s="453"/>
      <c r="AO28" s="456" t="s">
        <v>98</v>
      </c>
      <c r="AP28" s="457"/>
      <c r="AQ28" s="458"/>
      <c r="AR28" s="451" t="s">
        <v>85</v>
      </c>
      <c r="AS28" s="452"/>
      <c r="AT28" s="452"/>
      <c r="AU28" s="452"/>
      <c r="AV28" s="452"/>
      <c r="AW28" s="452"/>
      <c r="AX28" s="462"/>
    </row>
    <row r="29" spans="1:50" ht="11.1" customHeight="1">
      <c r="A29" s="465"/>
      <c r="B29" s="466"/>
      <c r="C29" s="454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455"/>
      <c r="X29" s="466"/>
      <c r="Y29" s="466"/>
      <c r="Z29" s="466"/>
      <c r="AA29" s="466"/>
      <c r="AB29" s="466"/>
      <c r="AC29" s="454"/>
      <c r="AD29" s="292"/>
      <c r="AE29" s="292"/>
      <c r="AF29" s="292"/>
      <c r="AG29" s="455"/>
      <c r="AH29" s="454"/>
      <c r="AI29" s="292"/>
      <c r="AJ29" s="292"/>
      <c r="AK29" s="292"/>
      <c r="AL29" s="292"/>
      <c r="AM29" s="292"/>
      <c r="AN29" s="455"/>
      <c r="AO29" s="459"/>
      <c r="AP29" s="460"/>
      <c r="AQ29" s="461"/>
      <c r="AR29" s="454"/>
      <c r="AS29" s="292"/>
      <c r="AT29" s="292"/>
      <c r="AU29" s="292"/>
      <c r="AV29" s="292"/>
      <c r="AW29" s="292"/>
      <c r="AX29" s="463"/>
    </row>
    <row r="30" spans="1:50" ht="11.1" customHeight="1">
      <c r="A30" s="530"/>
      <c r="B30" s="531"/>
      <c r="C30" s="537"/>
      <c r="D30" s="538"/>
      <c r="E30" s="538"/>
      <c r="F30" s="538"/>
      <c r="G30" s="538"/>
      <c r="H30" s="538"/>
      <c r="I30" s="538"/>
      <c r="J30" s="538"/>
      <c r="K30" s="538"/>
      <c r="L30" s="538"/>
      <c r="M30" s="538"/>
      <c r="N30" s="538"/>
      <c r="O30" s="538"/>
      <c r="P30" s="538"/>
      <c r="Q30" s="538"/>
      <c r="R30" s="538"/>
      <c r="S30" s="538"/>
      <c r="T30" s="538"/>
      <c r="U30" s="538"/>
      <c r="V30" s="538"/>
      <c r="W30" s="539"/>
      <c r="X30" s="532"/>
      <c r="Y30" s="532"/>
      <c r="Z30" s="532"/>
      <c r="AA30" s="613"/>
      <c r="AB30" s="613"/>
      <c r="AC30" s="487"/>
      <c r="AD30" s="488"/>
      <c r="AE30" s="488"/>
      <c r="AF30" s="488"/>
      <c r="AG30" s="489"/>
      <c r="AH30" s="590"/>
      <c r="AI30" s="591"/>
      <c r="AJ30" s="591"/>
      <c r="AK30" s="591"/>
      <c r="AL30" s="591"/>
      <c r="AM30" s="591"/>
      <c r="AN30" s="592"/>
      <c r="AO30" s="543"/>
      <c r="AP30" s="544"/>
      <c r="AQ30" s="545"/>
      <c r="AR30" s="524"/>
      <c r="AS30" s="525"/>
      <c r="AT30" s="525"/>
      <c r="AU30" s="525"/>
      <c r="AV30" s="525"/>
      <c r="AW30" s="525"/>
      <c r="AX30" s="526"/>
    </row>
    <row r="31" spans="1:50" ht="11.1" customHeight="1">
      <c r="A31" s="530"/>
      <c r="B31" s="531"/>
      <c r="C31" s="540"/>
      <c r="D31" s="541"/>
      <c r="E31" s="541"/>
      <c r="F31" s="541"/>
      <c r="G31" s="541"/>
      <c r="H31" s="541"/>
      <c r="I31" s="541"/>
      <c r="J31" s="541"/>
      <c r="K31" s="541"/>
      <c r="L31" s="541"/>
      <c r="M31" s="541"/>
      <c r="N31" s="541"/>
      <c r="O31" s="541"/>
      <c r="P31" s="541"/>
      <c r="Q31" s="541"/>
      <c r="R31" s="541"/>
      <c r="S31" s="541"/>
      <c r="T31" s="541"/>
      <c r="U31" s="541"/>
      <c r="V31" s="541"/>
      <c r="W31" s="542"/>
      <c r="X31" s="532"/>
      <c r="Y31" s="532"/>
      <c r="Z31" s="532"/>
      <c r="AA31" s="613"/>
      <c r="AB31" s="613"/>
      <c r="AC31" s="490"/>
      <c r="AD31" s="491"/>
      <c r="AE31" s="491"/>
      <c r="AF31" s="491"/>
      <c r="AG31" s="492"/>
      <c r="AH31" s="593"/>
      <c r="AI31" s="594"/>
      <c r="AJ31" s="594"/>
      <c r="AK31" s="594"/>
      <c r="AL31" s="594"/>
      <c r="AM31" s="594"/>
      <c r="AN31" s="595"/>
      <c r="AO31" s="546"/>
      <c r="AP31" s="547"/>
      <c r="AQ31" s="548"/>
      <c r="AR31" s="527"/>
      <c r="AS31" s="528"/>
      <c r="AT31" s="528"/>
      <c r="AU31" s="528"/>
      <c r="AV31" s="528"/>
      <c r="AW31" s="528"/>
      <c r="AX31" s="529"/>
    </row>
    <row r="32" spans="1:50" ht="11.1" customHeight="1">
      <c r="A32" s="530"/>
      <c r="B32" s="531"/>
      <c r="C32" s="537"/>
      <c r="D32" s="538"/>
      <c r="E32" s="538"/>
      <c r="F32" s="538"/>
      <c r="G32" s="538"/>
      <c r="H32" s="538"/>
      <c r="I32" s="538"/>
      <c r="J32" s="538"/>
      <c r="K32" s="538"/>
      <c r="L32" s="538"/>
      <c r="M32" s="538"/>
      <c r="N32" s="538"/>
      <c r="O32" s="538"/>
      <c r="P32" s="538"/>
      <c r="Q32" s="538"/>
      <c r="R32" s="538"/>
      <c r="S32" s="538"/>
      <c r="T32" s="538"/>
      <c r="U32" s="538"/>
      <c r="V32" s="538"/>
      <c r="W32" s="539"/>
      <c r="X32" s="532"/>
      <c r="Y32" s="532"/>
      <c r="Z32" s="532"/>
      <c r="AA32" s="533"/>
      <c r="AB32" s="534"/>
      <c r="AC32" s="487"/>
      <c r="AD32" s="488"/>
      <c r="AE32" s="488"/>
      <c r="AF32" s="488"/>
      <c r="AG32" s="489"/>
      <c r="AH32" s="590"/>
      <c r="AI32" s="591"/>
      <c r="AJ32" s="591"/>
      <c r="AK32" s="591"/>
      <c r="AL32" s="591"/>
      <c r="AM32" s="591"/>
      <c r="AN32" s="592"/>
      <c r="AO32" s="543"/>
      <c r="AP32" s="544"/>
      <c r="AQ32" s="545"/>
      <c r="AR32" s="524"/>
      <c r="AS32" s="525"/>
      <c r="AT32" s="525"/>
      <c r="AU32" s="525"/>
      <c r="AV32" s="525"/>
      <c r="AW32" s="525"/>
      <c r="AX32" s="526"/>
    </row>
    <row r="33" spans="1:50" ht="11.1" customHeight="1">
      <c r="A33" s="530"/>
      <c r="B33" s="531"/>
      <c r="C33" s="540"/>
      <c r="D33" s="541"/>
      <c r="E33" s="541"/>
      <c r="F33" s="541"/>
      <c r="G33" s="541"/>
      <c r="H33" s="541"/>
      <c r="I33" s="541"/>
      <c r="J33" s="541"/>
      <c r="K33" s="541"/>
      <c r="L33" s="541"/>
      <c r="M33" s="541"/>
      <c r="N33" s="541"/>
      <c r="O33" s="541"/>
      <c r="P33" s="541"/>
      <c r="Q33" s="541"/>
      <c r="R33" s="541"/>
      <c r="S33" s="541"/>
      <c r="T33" s="541"/>
      <c r="U33" s="541"/>
      <c r="V33" s="541"/>
      <c r="W33" s="542"/>
      <c r="X33" s="532"/>
      <c r="Y33" s="532"/>
      <c r="Z33" s="532"/>
      <c r="AA33" s="535"/>
      <c r="AB33" s="536"/>
      <c r="AC33" s="490"/>
      <c r="AD33" s="491"/>
      <c r="AE33" s="491"/>
      <c r="AF33" s="491"/>
      <c r="AG33" s="492"/>
      <c r="AH33" s="593"/>
      <c r="AI33" s="594"/>
      <c r="AJ33" s="594"/>
      <c r="AK33" s="594"/>
      <c r="AL33" s="594"/>
      <c r="AM33" s="594"/>
      <c r="AN33" s="595"/>
      <c r="AO33" s="546"/>
      <c r="AP33" s="547"/>
      <c r="AQ33" s="548"/>
      <c r="AR33" s="527"/>
      <c r="AS33" s="528"/>
      <c r="AT33" s="528"/>
      <c r="AU33" s="528"/>
      <c r="AV33" s="528"/>
      <c r="AW33" s="528"/>
      <c r="AX33" s="529"/>
    </row>
    <row r="34" spans="1:50" ht="11.1" customHeight="1">
      <c r="A34" s="530"/>
      <c r="B34" s="531"/>
      <c r="C34" s="537"/>
      <c r="D34" s="538"/>
      <c r="E34" s="538"/>
      <c r="F34" s="538"/>
      <c r="G34" s="538"/>
      <c r="H34" s="538"/>
      <c r="I34" s="538"/>
      <c r="J34" s="538"/>
      <c r="K34" s="538"/>
      <c r="L34" s="538"/>
      <c r="M34" s="538"/>
      <c r="N34" s="538"/>
      <c r="O34" s="538"/>
      <c r="P34" s="538"/>
      <c r="Q34" s="538"/>
      <c r="R34" s="538"/>
      <c r="S34" s="538"/>
      <c r="T34" s="538"/>
      <c r="U34" s="538"/>
      <c r="V34" s="538"/>
      <c r="W34" s="539"/>
      <c r="X34" s="532"/>
      <c r="Y34" s="532"/>
      <c r="Z34" s="532"/>
      <c r="AA34" s="533"/>
      <c r="AB34" s="534"/>
      <c r="AC34" s="487"/>
      <c r="AD34" s="488"/>
      <c r="AE34" s="488"/>
      <c r="AF34" s="488"/>
      <c r="AG34" s="489"/>
      <c r="AH34" s="590"/>
      <c r="AI34" s="591"/>
      <c r="AJ34" s="591"/>
      <c r="AK34" s="591"/>
      <c r="AL34" s="591"/>
      <c r="AM34" s="591"/>
      <c r="AN34" s="592"/>
      <c r="AO34" s="543"/>
      <c r="AP34" s="544"/>
      <c r="AQ34" s="545"/>
      <c r="AR34" s="524"/>
      <c r="AS34" s="525"/>
      <c r="AT34" s="525"/>
      <c r="AU34" s="525"/>
      <c r="AV34" s="525"/>
      <c r="AW34" s="525"/>
      <c r="AX34" s="526"/>
    </row>
    <row r="35" spans="1:50" ht="11.1" customHeight="1">
      <c r="A35" s="530"/>
      <c r="B35" s="531"/>
      <c r="C35" s="540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1"/>
      <c r="S35" s="541"/>
      <c r="T35" s="541"/>
      <c r="U35" s="541"/>
      <c r="V35" s="541"/>
      <c r="W35" s="542"/>
      <c r="X35" s="532"/>
      <c r="Y35" s="532"/>
      <c r="Z35" s="532"/>
      <c r="AA35" s="535"/>
      <c r="AB35" s="536"/>
      <c r="AC35" s="490"/>
      <c r="AD35" s="491"/>
      <c r="AE35" s="491"/>
      <c r="AF35" s="491"/>
      <c r="AG35" s="492"/>
      <c r="AH35" s="593"/>
      <c r="AI35" s="594"/>
      <c r="AJ35" s="594"/>
      <c r="AK35" s="594"/>
      <c r="AL35" s="594"/>
      <c r="AM35" s="594"/>
      <c r="AN35" s="595"/>
      <c r="AO35" s="546"/>
      <c r="AP35" s="547"/>
      <c r="AQ35" s="548"/>
      <c r="AR35" s="527"/>
      <c r="AS35" s="528"/>
      <c r="AT35" s="528"/>
      <c r="AU35" s="528"/>
      <c r="AV35" s="528"/>
      <c r="AW35" s="528"/>
      <c r="AX35" s="529"/>
    </row>
    <row r="36" spans="1:50" ht="11.1" customHeight="1">
      <c r="A36" s="530"/>
      <c r="B36" s="531"/>
      <c r="C36" s="537"/>
      <c r="D36" s="538"/>
      <c r="E36" s="538"/>
      <c r="F36" s="538"/>
      <c r="G36" s="538"/>
      <c r="H36" s="538"/>
      <c r="I36" s="538"/>
      <c r="J36" s="538"/>
      <c r="K36" s="538"/>
      <c r="L36" s="538"/>
      <c r="M36" s="538"/>
      <c r="N36" s="538"/>
      <c r="O36" s="538"/>
      <c r="P36" s="538"/>
      <c r="Q36" s="538"/>
      <c r="R36" s="538"/>
      <c r="S36" s="538"/>
      <c r="T36" s="538"/>
      <c r="U36" s="538"/>
      <c r="V36" s="538"/>
      <c r="W36" s="539"/>
      <c r="X36" s="532"/>
      <c r="Y36" s="532"/>
      <c r="Z36" s="532"/>
      <c r="AA36" s="613"/>
      <c r="AB36" s="613"/>
      <c r="AC36" s="487"/>
      <c r="AD36" s="488"/>
      <c r="AE36" s="488"/>
      <c r="AF36" s="488"/>
      <c r="AG36" s="489"/>
      <c r="AH36" s="590"/>
      <c r="AI36" s="591"/>
      <c r="AJ36" s="591"/>
      <c r="AK36" s="591"/>
      <c r="AL36" s="591"/>
      <c r="AM36" s="591"/>
      <c r="AN36" s="592"/>
      <c r="AO36" s="543"/>
      <c r="AP36" s="544"/>
      <c r="AQ36" s="545"/>
      <c r="AR36" s="524"/>
      <c r="AS36" s="525"/>
      <c r="AT36" s="525"/>
      <c r="AU36" s="525"/>
      <c r="AV36" s="525"/>
      <c r="AW36" s="525"/>
      <c r="AX36" s="526"/>
    </row>
    <row r="37" spans="1:50" ht="11.1" customHeight="1">
      <c r="A37" s="530"/>
      <c r="B37" s="531"/>
      <c r="C37" s="540"/>
      <c r="D37" s="541"/>
      <c r="E37" s="541"/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  <c r="Q37" s="541"/>
      <c r="R37" s="541"/>
      <c r="S37" s="541"/>
      <c r="T37" s="541"/>
      <c r="U37" s="541"/>
      <c r="V37" s="541"/>
      <c r="W37" s="542"/>
      <c r="X37" s="532"/>
      <c r="Y37" s="532"/>
      <c r="Z37" s="532"/>
      <c r="AA37" s="613"/>
      <c r="AB37" s="613"/>
      <c r="AC37" s="490"/>
      <c r="AD37" s="491"/>
      <c r="AE37" s="491"/>
      <c r="AF37" s="491"/>
      <c r="AG37" s="492"/>
      <c r="AH37" s="593"/>
      <c r="AI37" s="594"/>
      <c r="AJ37" s="594"/>
      <c r="AK37" s="594"/>
      <c r="AL37" s="594"/>
      <c r="AM37" s="594"/>
      <c r="AN37" s="595"/>
      <c r="AO37" s="546"/>
      <c r="AP37" s="547"/>
      <c r="AQ37" s="548"/>
      <c r="AR37" s="527"/>
      <c r="AS37" s="528"/>
      <c r="AT37" s="528"/>
      <c r="AU37" s="528"/>
      <c r="AV37" s="528"/>
      <c r="AW37" s="528"/>
      <c r="AX37" s="529"/>
    </row>
    <row r="38" spans="1:50" ht="11.1" customHeight="1">
      <c r="A38" s="530"/>
      <c r="B38" s="531"/>
      <c r="C38" s="537"/>
      <c r="D38" s="538"/>
      <c r="E38" s="538"/>
      <c r="F38" s="538"/>
      <c r="G38" s="538"/>
      <c r="H38" s="538"/>
      <c r="I38" s="538"/>
      <c r="J38" s="538"/>
      <c r="K38" s="538"/>
      <c r="L38" s="538"/>
      <c r="M38" s="538"/>
      <c r="N38" s="538"/>
      <c r="O38" s="538"/>
      <c r="P38" s="538"/>
      <c r="Q38" s="538"/>
      <c r="R38" s="538"/>
      <c r="S38" s="538"/>
      <c r="T38" s="538"/>
      <c r="U38" s="538"/>
      <c r="V38" s="538"/>
      <c r="W38" s="539"/>
      <c r="X38" s="532"/>
      <c r="Y38" s="532"/>
      <c r="Z38" s="532"/>
      <c r="AA38" s="533"/>
      <c r="AB38" s="534"/>
      <c r="AC38" s="487"/>
      <c r="AD38" s="488"/>
      <c r="AE38" s="488"/>
      <c r="AF38" s="488"/>
      <c r="AG38" s="489"/>
      <c r="AH38" s="590"/>
      <c r="AI38" s="591"/>
      <c r="AJ38" s="591"/>
      <c r="AK38" s="591"/>
      <c r="AL38" s="591"/>
      <c r="AM38" s="591"/>
      <c r="AN38" s="592"/>
      <c r="AO38" s="543"/>
      <c r="AP38" s="544"/>
      <c r="AQ38" s="545"/>
      <c r="AR38" s="524"/>
      <c r="AS38" s="525"/>
      <c r="AT38" s="525"/>
      <c r="AU38" s="525"/>
      <c r="AV38" s="525"/>
      <c r="AW38" s="525"/>
      <c r="AX38" s="526"/>
    </row>
    <row r="39" spans="1:50" ht="11.1" customHeight="1">
      <c r="A39" s="530"/>
      <c r="B39" s="531"/>
      <c r="C39" s="540"/>
      <c r="D39" s="541"/>
      <c r="E39" s="541"/>
      <c r="F39" s="541"/>
      <c r="G39" s="541"/>
      <c r="H39" s="541"/>
      <c r="I39" s="541"/>
      <c r="J39" s="541"/>
      <c r="K39" s="541"/>
      <c r="L39" s="541"/>
      <c r="M39" s="541"/>
      <c r="N39" s="541"/>
      <c r="O39" s="541"/>
      <c r="P39" s="541"/>
      <c r="Q39" s="541"/>
      <c r="R39" s="541"/>
      <c r="S39" s="541"/>
      <c r="T39" s="541"/>
      <c r="U39" s="541"/>
      <c r="V39" s="541"/>
      <c r="W39" s="542"/>
      <c r="X39" s="532"/>
      <c r="Y39" s="532"/>
      <c r="Z39" s="532"/>
      <c r="AA39" s="535"/>
      <c r="AB39" s="536"/>
      <c r="AC39" s="490"/>
      <c r="AD39" s="491"/>
      <c r="AE39" s="491"/>
      <c r="AF39" s="491"/>
      <c r="AG39" s="492"/>
      <c r="AH39" s="593"/>
      <c r="AI39" s="594"/>
      <c r="AJ39" s="594"/>
      <c r="AK39" s="594"/>
      <c r="AL39" s="594"/>
      <c r="AM39" s="594"/>
      <c r="AN39" s="595"/>
      <c r="AO39" s="546"/>
      <c r="AP39" s="547"/>
      <c r="AQ39" s="548"/>
      <c r="AR39" s="527"/>
      <c r="AS39" s="528"/>
      <c r="AT39" s="528"/>
      <c r="AU39" s="528"/>
      <c r="AV39" s="528"/>
      <c r="AW39" s="528"/>
      <c r="AX39" s="529"/>
    </row>
    <row r="40" spans="1:50" ht="11.1" customHeight="1">
      <c r="A40" s="530"/>
      <c r="B40" s="531"/>
      <c r="C40" s="537"/>
      <c r="D40" s="538"/>
      <c r="E40" s="538"/>
      <c r="F40" s="538"/>
      <c r="G40" s="538"/>
      <c r="H40" s="538"/>
      <c r="I40" s="538"/>
      <c r="J40" s="538"/>
      <c r="K40" s="538"/>
      <c r="L40" s="538"/>
      <c r="M40" s="538"/>
      <c r="N40" s="538"/>
      <c r="O40" s="538"/>
      <c r="P40" s="538"/>
      <c r="Q40" s="538"/>
      <c r="R40" s="538"/>
      <c r="S40" s="538"/>
      <c r="T40" s="538"/>
      <c r="U40" s="538"/>
      <c r="V40" s="538"/>
      <c r="W40" s="539"/>
      <c r="X40" s="532"/>
      <c r="Y40" s="532"/>
      <c r="Z40" s="532"/>
      <c r="AA40" s="533"/>
      <c r="AB40" s="534"/>
      <c r="AC40" s="487"/>
      <c r="AD40" s="488"/>
      <c r="AE40" s="488"/>
      <c r="AF40" s="488"/>
      <c r="AG40" s="489"/>
      <c r="AH40" s="590"/>
      <c r="AI40" s="591"/>
      <c r="AJ40" s="591"/>
      <c r="AK40" s="591"/>
      <c r="AL40" s="591"/>
      <c r="AM40" s="591"/>
      <c r="AN40" s="592"/>
      <c r="AO40" s="543"/>
      <c r="AP40" s="544"/>
      <c r="AQ40" s="545"/>
      <c r="AR40" s="524"/>
      <c r="AS40" s="525"/>
      <c r="AT40" s="525"/>
      <c r="AU40" s="525"/>
      <c r="AV40" s="525"/>
      <c r="AW40" s="525"/>
      <c r="AX40" s="526"/>
    </row>
    <row r="41" spans="1:50" ht="11.1" customHeight="1">
      <c r="A41" s="530"/>
      <c r="B41" s="531"/>
      <c r="C41" s="540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2"/>
      <c r="X41" s="532"/>
      <c r="Y41" s="532"/>
      <c r="Z41" s="532"/>
      <c r="AA41" s="535"/>
      <c r="AB41" s="536"/>
      <c r="AC41" s="490"/>
      <c r="AD41" s="491"/>
      <c r="AE41" s="491"/>
      <c r="AF41" s="491"/>
      <c r="AG41" s="492"/>
      <c r="AH41" s="593"/>
      <c r="AI41" s="594"/>
      <c r="AJ41" s="594"/>
      <c r="AK41" s="594"/>
      <c r="AL41" s="594"/>
      <c r="AM41" s="594"/>
      <c r="AN41" s="595"/>
      <c r="AO41" s="546"/>
      <c r="AP41" s="547"/>
      <c r="AQ41" s="548"/>
      <c r="AR41" s="527"/>
      <c r="AS41" s="528"/>
      <c r="AT41" s="528"/>
      <c r="AU41" s="528"/>
      <c r="AV41" s="528"/>
      <c r="AW41" s="528"/>
      <c r="AX41" s="529"/>
    </row>
    <row r="42" spans="1:50" ht="11.1" customHeight="1">
      <c r="A42" s="530"/>
      <c r="B42" s="531"/>
      <c r="C42" s="537"/>
      <c r="D42" s="538"/>
      <c r="E42" s="538"/>
      <c r="F42" s="538"/>
      <c r="G42" s="538"/>
      <c r="H42" s="538"/>
      <c r="I42" s="538"/>
      <c r="J42" s="538"/>
      <c r="K42" s="538"/>
      <c r="L42" s="538"/>
      <c r="M42" s="538"/>
      <c r="N42" s="538"/>
      <c r="O42" s="538"/>
      <c r="P42" s="538"/>
      <c r="Q42" s="538"/>
      <c r="R42" s="538"/>
      <c r="S42" s="538"/>
      <c r="T42" s="538"/>
      <c r="U42" s="538"/>
      <c r="V42" s="538"/>
      <c r="W42" s="539"/>
      <c r="X42" s="532"/>
      <c r="Y42" s="532"/>
      <c r="Z42" s="532"/>
      <c r="AA42" s="533"/>
      <c r="AB42" s="534"/>
      <c r="AC42" s="487"/>
      <c r="AD42" s="488"/>
      <c r="AE42" s="488"/>
      <c r="AF42" s="488"/>
      <c r="AG42" s="489"/>
      <c r="AH42" s="590"/>
      <c r="AI42" s="591"/>
      <c r="AJ42" s="591"/>
      <c r="AK42" s="591"/>
      <c r="AL42" s="591"/>
      <c r="AM42" s="591"/>
      <c r="AN42" s="592"/>
      <c r="AO42" s="596"/>
      <c r="AP42" s="544"/>
      <c r="AQ42" s="545"/>
      <c r="AR42" s="524"/>
      <c r="AS42" s="525"/>
      <c r="AT42" s="525"/>
      <c r="AU42" s="525"/>
      <c r="AV42" s="525"/>
      <c r="AW42" s="525"/>
      <c r="AX42" s="526"/>
    </row>
    <row r="43" spans="1:50" ht="11.1" customHeight="1">
      <c r="A43" s="530"/>
      <c r="B43" s="531"/>
      <c r="C43" s="540"/>
      <c r="D43" s="541"/>
      <c r="E43" s="541"/>
      <c r="F43" s="541"/>
      <c r="G43" s="541"/>
      <c r="H43" s="541"/>
      <c r="I43" s="541"/>
      <c r="J43" s="541"/>
      <c r="K43" s="541"/>
      <c r="L43" s="541"/>
      <c r="M43" s="541"/>
      <c r="N43" s="541"/>
      <c r="O43" s="541"/>
      <c r="P43" s="541"/>
      <c r="Q43" s="541"/>
      <c r="R43" s="541"/>
      <c r="S43" s="541"/>
      <c r="T43" s="541"/>
      <c r="U43" s="541"/>
      <c r="V43" s="541"/>
      <c r="W43" s="542"/>
      <c r="X43" s="532"/>
      <c r="Y43" s="532"/>
      <c r="Z43" s="532"/>
      <c r="AA43" s="535"/>
      <c r="AB43" s="536"/>
      <c r="AC43" s="490"/>
      <c r="AD43" s="491"/>
      <c r="AE43" s="491"/>
      <c r="AF43" s="491"/>
      <c r="AG43" s="492"/>
      <c r="AH43" s="593"/>
      <c r="AI43" s="594"/>
      <c r="AJ43" s="594"/>
      <c r="AK43" s="594"/>
      <c r="AL43" s="594"/>
      <c r="AM43" s="594"/>
      <c r="AN43" s="595"/>
      <c r="AO43" s="546"/>
      <c r="AP43" s="547"/>
      <c r="AQ43" s="548"/>
      <c r="AR43" s="527"/>
      <c r="AS43" s="528"/>
      <c r="AT43" s="528"/>
      <c r="AU43" s="528"/>
      <c r="AV43" s="528"/>
      <c r="AW43" s="528"/>
      <c r="AX43" s="529"/>
    </row>
    <row r="44" spans="1:50" ht="11.1" customHeight="1">
      <c r="A44" s="530"/>
      <c r="B44" s="531"/>
      <c r="C44" s="537"/>
      <c r="D44" s="538"/>
      <c r="E44" s="538"/>
      <c r="F44" s="538"/>
      <c r="G44" s="538"/>
      <c r="H44" s="538"/>
      <c r="I44" s="538"/>
      <c r="J44" s="538"/>
      <c r="K44" s="538"/>
      <c r="L44" s="538"/>
      <c r="M44" s="538"/>
      <c r="N44" s="538"/>
      <c r="O44" s="538"/>
      <c r="P44" s="538"/>
      <c r="Q44" s="538"/>
      <c r="R44" s="538"/>
      <c r="S44" s="538"/>
      <c r="T44" s="538"/>
      <c r="U44" s="538"/>
      <c r="V44" s="538"/>
      <c r="W44" s="539"/>
      <c r="X44" s="532"/>
      <c r="Y44" s="532"/>
      <c r="Z44" s="532"/>
      <c r="AA44" s="533"/>
      <c r="AB44" s="534"/>
      <c r="AC44" s="487"/>
      <c r="AD44" s="488"/>
      <c r="AE44" s="488"/>
      <c r="AF44" s="488"/>
      <c r="AG44" s="489"/>
      <c r="AH44" s="590"/>
      <c r="AI44" s="591"/>
      <c r="AJ44" s="591"/>
      <c r="AK44" s="591"/>
      <c r="AL44" s="591"/>
      <c r="AM44" s="591"/>
      <c r="AN44" s="592"/>
      <c r="AO44" s="543"/>
      <c r="AP44" s="544"/>
      <c r="AQ44" s="545"/>
      <c r="AR44" s="524"/>
      <c r="AS44" s="525"/>
      <c r="AT44" s="525"/>
      <c r="AU44" s="525"/>
      <c r="AV44" s="525"/>
      <c r="AW44" s="525"/>
      <c r="AX44" s="526"/>
    </row>
    <row r="45" spans="1:50" ht="11.1" customHeight="1">
      <c r="A45" s="530"/>
      <c r="B45" s="531"/>
      <c r="C45" s="540"/>
      <c r="D45" s="541"/>
      <c r="E45" s="541"/>
      <c r="F45" s="541"/>
      <c r="G45" s="541"/>
      <c r="H45" s="541"/>
      <c r="I45" s="541"/>
      <c r="J45" s="541"/>
      <c r="K45" s="541"/>
      <c r="L45" s="541"/>
      <c r="M45" s="541"/>
      <c r="N45" s="541"/>
      <c r="O45" s="541"/>
      <c r="P45" s="541"/>
      <c r="Q45" s="541"/>
      <c r="R45" s="541"/>
      <c r="S45" s="541"/>
      <c r="T45" s="541"/>
      <c r="U45" s="541"/>
      <c r="V45" s="541"/>
      <c r="W45" s="542"/>
      <c r="X45" s="532"/>
      <c r="Y45" s="532"/>
      <c r="Z45" s="532"/>
      <c r="AA45" s="535"/>
      <c r="AB45" s="536"/>
      <c r="AC45" s="490"/>
      <c r="AD45" s="491"/>
      <c r="AE45" s="491"/>
      <c r="AF45" s="491"/>
      <c r="AG45" s="492"/>
      <c r="AH45" s="593"/>
      <c r="AI45" s="594"/>
      <c r="AJ45" s="594"/>
      <c r="AK45" s="594"/>
      <c r="AL45" s="594"/>
      <c r="AM45" s="594"/>
      <c r="AN45" s="595"/>
      <c r="AO45" s="546"/>
      <c r="AP45" s="547"/>
      <c r="AQ45" s="548"/>
      <c r="AR45" s="527"/>
      <c r="AS45" s="528"/>
      <c r="AT45" s="528"/>
      <c r="AU45" s="528"/>
      <c r="AV45" s="528"/>
      <c r="AW45" s="528"/>
      <c r="AX45" s="529"/>
    </row>
    <row r="46" spans="1:50" ht="11.1" customHeight="1">
      <c r="A46" s="530"/>
      <c r="B46" s="531"/>
      <c r="C46" s="537"/>
      <c r="D46" s="538"/>
      <c r="E46" s="538"/>
      <c r="F46" s="538"/>
      <c r="G46" s="538"/>
      <c r="H46" s="538"/>
      <c r="I46" s="538"/>
      <c r="J46" s="538"/>
      <c r="K46" s="538"/>
      <c r="L46" s="538"/>
      <c r="M46" s="538"/>
      <c r="N46" s="538"/>
      <c r="O46" s="538"/>
      <c r="P46" s="538"/>
      <c r="Q46" s="538"/>
      <c r="R46" s="538"/>
      <c r="S46" s="538"/>
      <c r="T46" s="538"/>
      <c r="U46" s="538"/>
      <c r="V46" s="538"/>
      <c r="W46" s="539"/>
      <c r="X46" s="532"/>
      <c r="Y46" s="532"/>
      <c r="Z46" s="532"/>
      <c r="AA46" s="533"/>
      <c r="AB46" s="534"/>
      <c r="AC46" s="487"/>
      <c r="AD46" s="488"/>
      <c r="AE46" s="488"/>
      <c r="AF46" s="488"/>
      <c r="AG46" s="489"/>
      <c r="AH46" s="590"/>
      <c r="AI46" s="591"/>
      <c r="AJ46" s="591"/>
      <c r="AK46" s="591"/>
      <c r="AL46" s="591"/>
      <c r="AM46" s="591"/>
      <c r="AN46" s="592"/>
      <c r="AO46" s="543"/>
      <c r="AP46" s="544"/>
      <c r="AQ46" s="545"/>
      <c r="AR46" s="524"/>
      <c r="AS46" s="525"/>
      <c r="AT46" s="525"/>
      <c r="AU46" s="525"/>
      <c r="AV46" s="525"/>
      <c r="AW46" s="525"/>
      <c r="AX46" s="526"/>
    </row>
    <row r="47" spans="1:50" ht="11.1" customHeight="1">
      <c r="A47" s="530"/>
      <c r="B47" s="531"/>
      <c r="C47" s="540"/>
      <c r="D47" s="541"/>
      <c r="E47" s="541"/>
      <c r="F47" s="541"/>
      <c r="G47" s="541"/>
      <c r="H47" s="541"/>
      <c r="I47" s="541"/>
      <c r="J47" s="541"/>
      <c r="K47" s="541"/>
      <c r="L47" s="541"/>
      <c r="M47" s="541"/>
      <c r="N47" s="541"/>
      <c r="O47" s="541"/>
      <c r="P47" s="541"/>
      <c r="Q47" s="541"/>
      <c r="R47" s="541"/>
      <c r="S47" s="541"/>
      <c r="T47" s="541"/>
      <c r="U47" s="541"/>
      <c r="V47" s="541"/>
      <c r="W47" s="542"/>
      <c r="X47" s="532"/>
      <c r="Y47" s="532"/>
      <c r="Z47" s="532"/>
      <c r="AA47" s="535"/>
      <c r="AB47" s="536"/>
      <c r="AC47" s="490"/>
      <c r="AD47" s="491"/>
      <c r="AE47" s="491"/>
      <c r="AF47" s="491"/>
      <c r="AG47" s="492"/>
      <c r="AH47" s="593"/>
      <c r="AI47" s="594"/>
      <c r="AJ47" s="594"/>
      <c r="AK47" s="594"/>
      <c r="AL47" s="594"/>
      <c r="AM47" s="594"/>
      <c r="AN47" s="595"/>
      <c r="AO47" s="546"/>
      <c r="AP47" s="547"/>
      <c r="AQ47" s="548"/>
      <c r="AR47" s="527"/>
      <c r="AS47" s="528"/>
      <c r="AT47" s="528"/>
      <c r="AU47" s="528"/>
      <c r="AV47" s="528"/>
      <c r="AW47" s="528"/>
      <c r="AX47" s="529"/>
    </row>
    <row r="48" spans="1:50" ht="11.1" customHeight="1">
      <c r="A48" s="530"/>
      <c r="B48" s="531"/>
      <c r="C48" s="537"/>
      <c r="D48" s="538"/>
      <c r="E48" s="538"/>
      <c r="F48" s="538"/>
      <c r="G48" s="538"/>
      <c r="H48" s="538"/>
      <c r="I48" s="538"/>
      <c r="J48" s="538"/>
      <c r="K48" s="538"/>
      <c r="L48" s="538"/>
      <c r="M48" s="538"/>
      <c r="N48" s="538"/>
      <c r="O48" s="538"/>
      <c r="P48" s="538"/>
      <c r="Q48" s="538"/>
      <c r="R48" s="538"/>
      <c r="S48" s="538"/>
      <c r="T48" s="538"/>
      <c r="U48" s="538"/>
      <c r="V48" s="538"/>
      <c r="W48" s="539"/>
      <c r="X48" s="532"/>
      <c r="Y48" s="532"/>
      <c r="Z48" s="532"/>
      <c r="AA48" s="533"/>
      <c r="AB48" s="534"/>
      <c r="AC48" s="487"/>
      <c r="AD48" s="488"/>
      <c r="AE48" s="488"/>
      <c r="AF48" s="488"/>
      <c r="AG48" s="489"/>
      <c r="AH48" s="590"/>
      <c r="AI48" s="591"/>
      <c r="AJ48" s="591"/>
      <c r="AK48" s="591"/>
      <c r="AL48" s="591"/>
      <c r="AM48" s="591"/>
      <c r="AN48" s="592"/>
      <c r="AO48" s="543"/>
      <c r="AP48" s="544"/>
      <c r="AQ48" s="545"/>
      <c r="AR48" s="524"/>
      <c r="AS48" s="525"/>
      <c r="AT48" s="525"/>
      <c r="AU48" s="525"/>
      <c r="AV48" s="525"/>
      <c r="AW48" s="525"/>
      <c r="AX48" s="526"/>
    </row>
    <row r="49" spans="1:53" ht="11.1" customHeight="1">
      <c r="A49" s="530"/>
      <c r="B49" s="531"/>
      <c r="C49" s="540"/>
      <c r="D49" s="541"/>
      <c r="E49" s="541"/>
      <c r="F49" s="541"/>
      <c r="G49" s="541"/>
      <c r="H49" s="541"/>
      <c r="I49" s="541"/>
      <c r="J49" s="541"/>
      <c r="K49" s="541"/>
      <c r="L49" s="541"/>
      <c r="M49" s="541"/>
      <c r="N49" s="541"/>
      <c r="O49" s="541"/>
      <c r="P49" s="541"/>
      <c r="Q49" s="541"/>
      <c r="R49" s="541"/>
      <c r="S49" s="541"/>
      <c r="T49" s="541"/>
      <c r="U49" s="541"/>
      <c r="V49" s="541"/>
      <c r="W49" s="542"/>
      <c r="X49" s="532"/>
      <c r="Y49" s="532"/>
      <c r="Z49" s="532"/>
      <c r="AA49" s="535"/>
      <c r="AB49" s="536"/>
      <c r="AC49" s="490"/>
      <c r="AD49" s="491"/>
      <c r="AE49" s="491"/>
      <c r="AF49" s="491"/>
      <c r="AG49" s="492"/>
      <c r="AH49" s="593"/>
      <c r="AI49" s="594"/>
      <c r="AJ49" s="594"/>
      <c r="AK49" s="594"/>
      <c r="AL49" s="594"/>
      <c r="AM49" s="594"/>
      <c r="AN49" s="595"/>
      <c r="AO49" s="546"/>
      <c r="AP49" s="547"/>
      <c r="AQ49" s="548"/>
      <c r="AR49" s="527"/>
      <c r="AS49" s="528"/>
      <c r="AT49" s="528"/>
      <c r="AU49" s="528"/>
      <c r="AV49" s="528"/>
      <c r="AW49" s="528"/>
      <c r="AX49" s="529"/>
    </row>
    <row r="50" spans="1:53" ht="11.1" customHeight="1">
      <c r="A50" s="530"/>
      <c r="B50" s="531"/>
      <c r="C50" s="537"/>
      <c r="D50" s="538"/>
      <c r="E50" s="538"/>
      <c r="F50" s="538"/>
      <c r="G50" s="538"/>
      <c r="H50" s="538"/>
      <c r="I50" s="538"/>
      <c r="J50" s="538"/>
      <c r="K50" s="538"/>
      <c r="L50" s="538"/>
      <c r="M50" s="538"/>
      <c r="N50" s="538"/>
      <c r="O50" s="538"/>
      <c r="P50" s="538"/>
      <c r="Q50" s="538"/>
      <c r="R50" s="538"/>
      <c r="S50" s="538"/>
      <c r="T50" s="538"/>
      <c r="U50" s="538"/>
      <c r="V50" s="538"/>
      <c r="W50" s="539"/>
      <c r="X50" s="532"/>
      <c r="Y50" s="532"/>
      <c r="Z50" s="532"/>
      <c r="AA50" s="533"/>
      <c r="AB50" s="534"/>
      <c r="AC50" s="487"/>
      <c r="AD50" s="488"/>
      <c r="AE50" s="488"/>
      <c r="AF50" s="488"/>
      <c r="AG50" s="489"/>
      <c r="AH50" s="590"/>
      <c r="AI50" s="591"/>
      <c r="AJ50" s="591"/>
      <c r="AK50" s="591"/>
      <c r="AL50" s="591"/>
      <c r="AM50" s="591"/>
      <c r="AN50" s="592"/>
      <c r="AO50" s="543"/>
      <c r="AP50" s="544"/>
      <c r="AQ50" s="545"/>
      <c r="AR50" s="524"/>
      <c r="AS50" s="525"/>
      <c r="AT50" s="525"/>
      <c r="AU50" s="525"/>
      <c r="AV50" s="525"/>
      <c r="AW50" s="525"/>
      <c r="AX50" s="526"/>
    </row>
    <row r="51" spans="1:53" ht="11.1" customHeight="1">
      <c r="A51" s="530"/>
      <c r="B51" s="531"/>
      <c r="C51" s="540"/>
      <c r="D51" s="541"/>
      <c r="E51" s="541"/>
      <c r="F51" s="541"/>
      <c r="G51" s="541"/>
      <c r="H51" s="541"/>
      <c r="I51" s="541"/>
      <c r="J51" s="541"/>
      <c r="K51" s="541"/>
      <c r="L51" s="541"/>
      <c r="M51" s="541"/>
      <c r="N51" s="541"/>
      <c r="O51" s="541"/>
      <c r="P51" s="541"/>
      <c r="Q51" s="541"/>
      <c r="R51" s="541"/>
      <c r="S51" s="541"/>
      <c r="T51" s="541"/>
      <c r="U51" s="541"/>
      <c r="V51" s="541"/>
      <c r="W51" s="542"/>
      <c r="X51" s="532"/>
      <c r="Y51" s="532"/>
      <c r="Z51" s="532"/>
      <c r="AA51" s="535"/>
      <c r="AB51" s="536"/>
      <c r="AC51" s="490"/>
      <c r="AD51" s="491"/>
      <c r="AE51" s="491"/>
      <c r="AF51" s="491"/>
      <c r="AG51" s="492"/>
      <c r="AH51" s="593"/>
      <c r="AI51" s="594"/>
      <c r="AJ51" s="594"/>
      <c r="AK51" s="594"/>
      <c r="AL51" s="594"/>
      <c r="AM51" s="594"/>
      <c r="AN51" s="595"/>
      <c r="AO51" s="546"/>
      <c r="AP51" s="547"/>
      <c r="AQ51" s="548"/>
      <c r="AR51" s="527"/>
      <c r="AS51" s="528"/>
      <c r="AT51" s="528"/>
      <c r="AU51" s="528"/>
      <c r="AV51" s="528"/>
      <c r="AW51" s="528"/>
      <c r="AX51" s="529"/>
    </row>
    <row r="52" spans="1:53" ht="11.1" customHeight="1">
      <c r="A52" s="530"/>
      <c r="B52" s="531"/>
      <c r="C52" s="537"/>
      <c r="D52" s="538"/>
      <c r="E52" s="538"/>
      <c r="F52" s="538"/>
      <c r="G52" s="538"/>
      <c r="H52" s="538"/>
      <c r="I52" s="538"/>
      <c r="J52" s="538"/>
      <c r="K52" s="538"/>
      <c r="L52" s="538"/>
      <c r="M52" s="538"/>
      <c r="N52" s="538"/>
      <c r="O52" s="538"/>
      <c r="P52" s="538"/>
      <c r="Q52" s="538"/>
      <c r="R52" s="538"/>
      <c r="S52" s="538"/>
      <c r="T52" s="538"/>
      <c r="U52" s="538"/>
      <c r="V52" s="538"/>
      <c r="W52" s="539"/>
      <c r="X52" s="532"/>
      <c r="Y52" s="532"/>
      <c r="Z52" s="532"/>
      <c r="AA52" s="533"/>
      <c r="AB52" s="534"/>
      <c r="AC52" s="487"/>
      <c r="AD52" s="488"/>
      <c r="AE52" s="488"/>
      <c r="AF52" s="488"/>
      <c r="AG52" s="489"/>
      <c r="AH52" s="590"/>
      <c r="AI52" s="591"/>
      <c r="AJ52" s="591"/>
      <c r="AK52" s="591"/>
      <c r="AL52" s="591"/>
      <c r="AM52" s="591"/>
      <c r="AN52" s="592"/>
      <c r="AO52" s="543"/>
      <c r="AP52" s="544"/>
      <c r="AQ52" s="545"/>
      <c r="AR52" s="524"/>
      <c r="AS52" s="525"/>
      <c r="AT52" s="525"/>
      <c r="AU52" s="525"/>
      <c r="AV52" s="525"/>
      <c r="AW52" s="525"/>
      <c r="AX52" s="526"/>
    </row>
    <row r="53" spans="1:53" ht="11.1" customHeight="1">
      <c r="A53" s="530"/>
      <c r="B53" s="531"/>
      <c r="C53" s="540"/>
      <c r="D53" s="541"/>
      <c r="E53" s="541"/>
      <c r="F53" s="541"/>
      <c r="G53" s="541"/>
      <c r="H53" s="541"/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  <c r="W53" s="542"/>
      <c r="X53" s="532"/>
      <c r="Y53" s="532"/>
      <c r="Z53" s="532"/>
      <c r="AA53" s="535"/>
      <c r="AB53" s="536"/>
      <c r="AC53" s="490"/>
      <c r="AD53" s="491"/>
      <c r="AE53" s="491"/>
      <c r="AF53" s="491"/>
      <c r="AG53" s="492"/>
      <c r="AH53" s="593"/>
      <c r="AI53" s="594"/>
      <c r="AJ53" s="594"/>
      <c r="AK53" s="594"/>
      <c r="AL53" s="594"/>
      <c r="AM53" s="594"/>
      <c r="AN53" s="595"/>
      <c r="AO53" s="546"/>
      <c r="AP53" s="547"/>
      <c r="AQ53" s="548"/>
      <c r="AR53" s="527"/>
      <c r="AS53" s="528"/>
      <c r="AT53" s="528"/>
      <c r="AU53" s="528"/>
      <c r="AV53" s="528"/>
      <c r="AW53" s="528"/>
      <c r="AX53" s="529"/>
    </row>
    <row r="54" spans="1:53" ht="11.1" customHeight="1">
      <c r="A54" s="516" t="s">
        <v>90</v>
      </c>
      <c r="B54" s="517"/>
      <c r="C54" s="517"/>
      <c r="D54" s="517"/>
      <c r="E54" s="517"/>
      <c r="F54" s="517"/>
      <c r="G54" s="517"/>
      <c r="H54" s="517"/>
      <c r="I54" s="517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7"/>
      <c r="V54" s="517"/>
      <c r="W54" s="517"/>
      <c r="X54" s="517"/>
      <c r="Y54" s="517"/>
      <c r="Z54" s="517"/>
      <c r="AA54" s="196"/>
      <c r="AB54" s="196"/>
      <c r="AC54" s="521"/>
      <c r="AD54" s="521"/>
      <c r="AE54" s="521"/>
      <c r="AF54" s="521"/>
      <c r="AG54" s="521"/>
      <c r="AH54" s="439">
        <f>SUM(AH30:AN53)</f>
        <v>0</v>
      </c>
      <c r="AI54" s="439"/>
      <c r="AJ54" s="439"/>
      <c r="AK54" s="439"/>
      <c r="AL54" s="439"/>
      <c r="AM54" s="439"/>
      <c r="AN54" s="439"/>
      <c r="AO54" s="505"/>
      <c r="AP54" s="506"/>
      <c r="AQ54" s="507"/>
      <c r="AR54" s="511"/>
      <c r="AS54" s="413"/>
      <c r="AT54" s="413"/>
      <c r="AU54" s="413"/>
      <c r="AV54" s="413"/>
      <c r="AW54" s="413"/>
      <c r="AX54" s="512"/>
      <c r="AY54" s="44"/>
      <c r="AZ54" s="44"/>
      <c r="BA54" s="44"/>
    </row>
    <row r="55" spans="1:53" ht="11.1" customHeight="1">
      <c r="A55" s="518"/>
      <c r="B55" s="519"/>
      <c r="C55" s="519"/>
      <c r="D55" s="519"/>
      <c r="E55" s="519"/>
      <c r="F55" s="519"/>
      <c r="G55" s="519"/>
      <c r="H55" s="519"/>
      <c r="I55" s="519"/>
      <c r="J55" s="519"/>
      <c r="K55" s="519"/>
      <c r="L55" s="519"/>
      <c r="M55" s="519"/>
      <c r="N55" s="519"/>
      <c r="O55" s="519"/>
      <c r="P55" s="519"/>
      <c r="Q55" s="519"/>
      <c r="R55" s="519"/>
      <c r="S55" s="519"/>
      <c r="T55" s="519"/>
      <c r="U55" s="519"/>
      <c r="V55" s="519"/>
      <c r="W55" s="519"/>
      <c r="X55" s="519"/>
      <c r="Y55" s="519"/>
      <c r="Z55" s="519"/>
      <c r="AA55" s="520"/>
      <c r="AB55" s="520"/>
      <c r="AC55" s="522"/>
      <c r="AD55" s="522"/>
      <c r="AE55" s="522"/>
      <c r="AF55" s="522"/>
      <c r="AG55" s="522"/>
      <c r="AH55" s="523"/>
      <c r="AI55" s="523"/>
      <c r="AJ55" s="523"/>
      <c r="AK55" s="523"/>
      <c r="AL55" s="523"/>
      <c r="AM55" s="523"/>
      <c r="AN55" s="523"/>
      <c r="AO55" s="508"/>
      <c r="AP55" s="509"/>
      <c r="AQ55" s="510"/>
      <c r="AR55" s="513"/>
      <c r="AS55" s="514"/>
      <c r="AT55" s="514"/>
      <c r="AU55" s="514"/>
      <c r="AV55" s="514"/>
      <c r="AW55" s="514"/>
      <c r="AX55" s="515"/>
    </row>
    <row r="56" spans="1:53" ht="11.1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35"/>
      <c r="AB56" s="35"/>
      <c r="AC56" s="46"/>
      <c r="AD56" s="46"/>
      <c r="AE56" s="46"/>
      <c r="AF56" s="46"/>
      <c r="AG56" s="46"/>
      <c r="AH56" s="33"/>
      <c r="AI56" s="33"/>
      <c r="AJ56" s="33"/>
      <c r="AK56" s="33"/>
      <c r="AL56" s="33"/>
      <c r="AM56" s="33"/>
      <c r="AN56" s="33"/>
      <c r="AO56" s="47"/>
      <c r="AP56" s="47"/>
      <c r="AQ56" s="47"/>
      <c r="AR56" s="44"/>
      <c r="AS56" s="44"/>
      <c r="AT56" s="44"/>
      <c r="AU56" s="44"/>
      <c r="AV56" s="44"/>
      <c r="AW56" s="44"/>
      <c r="AX56" s="44"/>
    </row>
    <row r="57" spans="1:53" ht="11.1" customHeight="1">
      <c r="A57" s="175" t="s">
        <v>59</v>
      </c>
      <c r="B57" s="176"/>
      <c r="C57" s="176"/>
      <c r="D57" s="176"/>
      <c r="E57" s="176"/>
      <c r="F57" s="176"/>
      <c r="G57" s="176"/>
      <c r="H57" s="176"/>
      <c r="I57" s="177"/>
      <c r="J57" s="181" t="s">
        <v>60</v>
      </c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76" t="s">
        <v>32</v>
      </c>
      <c r="X57" s="176"/>
      <c r="Y57" s="177"/>
      <c r="Z57" s="45"/>
      <c r="AA57" s="493" t="s">
        <v>89</v>
      </c>
      <c r="AB57" s="494"/>
      <c r="AC57" s="494"/>
      <c r="AD57" s="494"/>
      <c r="AE57" s="497" t="s">
        <v>106</v>
      </c>
      <c r="AF57" s="497"/>
      <c r="AG57" s="497"/>
      <c r="AH57" s="497"/>
      <c r="AI57" s="497"/>
      <c r="AJ57" s="497"/>
      <c r="AK57" s="497"/>
      <c r="AL57" s="497" t="s">
        <v>86</v>
      </c>
      <c r="AM57" s="497"/>
      <c r="AN57" s="497"/>
      <c r="AO57" s="497"/>
      <c r="AP57" s="497"/>
      <c r="AQ57" s="497"/>
      <c r="AR57" s="497" t="s">
        <v>107</v>
      </c>
      <c r="AS57" s="497"/>
      <c r="AT57" s="497"/>
      <c r="AU57" s="497"/>
      <c r="AV57" s="497"/>
      <c r="AW57" s="497"/>
      <c r="AX57" s="597"/>
    </row>
    <row r="58" spans="1:53" ht="9" customHeight="1">
      <c r="A58" s="178"/>
      <c r="B58" s="179"/>
      <c r="C58" s="179"/>
      <c r="D58" s="179"/>
      <c r="E58" s="179"/>
      <c r="F58" s="179"/>
      <c r="G58" s="179"/>
      <c r="H58" s="179"/>
      <c r="I58" s="180"/>
      <c r="J58" s="184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79"/>
      <c r="X58" s="179"/>
      <c r="Y58" s="180"/>
      <c r="Z58" s="45"/>
      <c r="AA58" s="495"/>
      <c r="AB58" s="496"/>
      <c r="AC58" s="496"/>
      <c r="AD58" s="496"/>
      <c r="AE58" s="498"/>
      <c r="AF58" s="498"/>
      <c r="AG58" s="498"/>
      <c r="AH58" s="498"/>
      <c r="AI58" s="498"/>
      <c r="AJ58" s="498"/>
      <c r="AK58" s="498"/>
      <c r="AL58" s="498"/>
      <c r="AM58" s="498"/>
      <c r="AN58" s="498"/>
      <c r="AO58" s="498"/>
      <c r="AP58" s="498"/>
      <c r="AQ58" s="498"/>
      <c r="AR58" s="498"/>
      <c r="AS58" s="498"/>
      <c r="AT58" s="498"/>
      <c r="AU58" s="498"/>
      <c r="AV58" s="498"/>
      <c r="AW58" s="498"/>
      <c r="AX58" s="598"/>
    </row>
    <row r="59" spans="1:53" ht="9" customHeight="1">
      <c r="A59" s="175"/>
      <c r="B59" s="176"/>
      <c r="C59" s="176"/>
      <c r="D59" s="176"/>
      <c r="E59" s="176"/>
      <c r="F59" s="176"/>
      <c r="G59" s="176"/>
      <c r="H59" s="176"/>
      <c r="I59" s="177"/>
      <c r="J59" s="181" t="s">
        <v>60</v>
      </c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76" t="s">
        <v>32</v>
      </c>
      <c r="X59" s="176"/>
      <c r="Y59" s="177"/>
      <c r="Z59" s="2"/>
      <c r="AA59" s="557">
        <v>0.1</v>
      </c>
      <c r="AB59" s="558"/>
      <c r="AC59" s="558"/>
      <c r="AD59" s="559"/>
      <c r="AE59" s="549">
        <f>SUMIF($AO$30:$AQ$53,10%,$AH$30:$AN$53)+'請求書(材料･ﾘｰｽ･他)2ﾍﾟｰｼﾞ'!T38+'請求書(材料･ﾘｰｽ･他)3ﾍﾟｰｼﾞ'!T38</f>
        <v>0</v>
      </c>
      <c r="AF59" s="550"/>
      <c r="AG59" s="550"/>
      <c r="AH59" s="550"/>
      <c r="AI59" s="550"/>
      <c r="AJ59" s="550"/>
      <c r="AK59" s="555"/>
      <c r="AL59" s="549">
        <f>ROUND(AE59*0.1,0)</f>
        <v>0</v>
      </c>
      <c r="AM59" s="550"/>
      <c r="AN59" s="550"/>
      <c r="AO59" s="550"/>
      <c r="AP59" s="550"/>
      <c r="AQ59" s="555"/>
      <c r="AR59" s="549">
        <f>AE59+AL59</f>
        <v>0</v>
      </c>
      <c r="AS59" s="550"/>
      <c r="AT59" s="550"/>
      <c r="AU59" s="550"/>
      <c r="AV59" s="550"/>
      <c r="AW59" s="550"/>
      <c r="AX59" s="551"/>
      <c r="AZ59" s="60">
        <v>0.1</v>
      </c>
      <c r="BA59" s="52">
        <f>SUMIF($AO$30:$AO$53,10%,$AH$30:$AH$53)</f>
        <v>0</v>
      </c>
    </row>
    <row r="60" spans="1:53" ht="9.9499999999999993" customHeight="1">
      <c r="A60" s="178"/>
      <c r="B60" s="179"/>
      <c r="C60" s="179"/>
      <c r="D60" s="179"/>
      <c r="E60" s="179"/>
      <c r="F60" s="179"/>
      <c r="G60" s="179"/>
      <c r="H60" s="179"/>
      <c r="I60" s="180"/>
      <c r="J60" s="184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79"/>
      <c r="X60" s="179"/>
      <c r="Y60" s="180"/>
      <c r="Z60" s="2"/>
      <c r="AA60" s="560"/>
      <c r="AB60" s="561"/>
      <c r="AC60" s="561"/>
      <c r="AD60" s="562"/>
      <c r="AE60" s="552"/>
      <c r="AF60" s="553"/>
      <c r="AG60" s="553"/>
      <c r="AH60" s="553"/>
      <c r="AI60" s="553"/>
      <c r="AJ60" s="553"/>
      <c r="AK60" s="556"/>
      <c r="AL60" s="552"/>
      <c r="AM60" s="553"/>
      <c r="AN60" s="553"/>
      <c r="AO60" s="553"/>
      <c r="AP60" s="553"/>
      <c r="AQ60" s="556"/>
      <c r="AR60" s="552"/>
      <c r="AS60" s="553"/>
      <c r="AT60" s="553"/>
      <c r="AU60" s="553"/>
      <c r="AV60" s="553"/>
      <c r="AW60" s="553"/>
      <c r="AX60" s="554"/>
      <c r="AZ60" s="60">
        <v>0.08</v>
      </c>
      <c r="BA60" s="52">
        <f>SUMIF($AO$30:$AO$53,8%,$AH$30:$AJ$53)</f>
        <v>0</v>
      </c>
    </row>
    <row r="61" spans="1:53" ht="9.9499999999999993" customHeight="1">
      <c r="A61" s="175"/>
      <c r="B61" s="176"/>
      <c r="C61" s="176"/>
      <c r="D61" s="176"/>
      <c r="E61" s="176"/>
      <c r="F61" s="176"/>
      <c r="G61" s="176"/>
      <c r="H61" s="176"/>
      <c r="I61" s="177"/>
      <c r="J61" s="181" t="s">
        <v>60</v>
      </c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76" t="s">
        <v>32</v>
      </c>
      <c r="X61" s="176"/>
      <c r="Y61" s="177"/>
      <c r="Z61" s="2"/>
      <c r="AA61" s="557">
        <v>0.08</v>
      </c>
      <c r="AB61" s="563"/>
      <c r="AC61" s="563"/>
      <c r="AD61" s="564"/>
      <c r="AE61" s="549">
        <f>SUMIF($AO$30:$AQ$53,8%,$AH$30:$AN$53)+'請求書(材料･ﾘｰｽ･他)2ﾍﾟｰｼﾞ'!T39+'請求書(材料･ﾘｰｽ･他)3ﾍﾟｰｼﾞ'!T39</f>
        <v>0</v>
      </c>
      <c r="AF61" s="550"/>
      <c r="AG61" s="550"/>
      <c r="AH61" s="550"/>
      <c r="AI61" s="550"/>
      <c r="AJ61" s="550"/>
      <c r="AK61" s="555"/>
      <c r="AL61" s="549">
        <f>ROUND(AE61*0.08,0)</f>
        <v>0</v>
      </c>
      <c r="AM61" s="550"/>
      <c r="AN61" s="550"/>
      <c r="AO61" s="550"/>
      <c r="AP61" s="550"/>
      <c r="AQ61" s="555"/>
      <c r="AR61" s="549">
        <f>AE61+AL61</f>
        <v>0</v>
      </c>
      <c r="AS61" s="550"/>
      <c r="AT61" s="550"/>
      <c r="AU61" s="550"/>
      <c r="AV61" s="550"/>
      <c r="AW61" s="550"/>
      <c r="AX61" s="551"/>
      <c r="AZ61" s="61" t="s">
        <v>96</v>
      </c>
      <c r="BA61" s="52">
        <f>SUMIF($AO$30:$AO$53,"非課税",$AH$30:$AH$53)+SUMIF($AO$30:$AO$53,"対象外",$AH$30:$AH$53)</f>
        <v>0</v>
      </c>
    </row>
    <row r="62" spans="1:53" ht="9.9499999999999993" customHeight="1">
      <c r="A62" s="178"/>
      <c r="B62" s="179"/>
      <c r="C62" s="179"/>
      <c r="D62" s="179"/>
      <c r="E62" s="179"/>
      <c r="F62" s="179"/>
      <c r="G62" s="179"/>
      <c r="H62" s="179"/>
      <c r="I62" s="180"/>
      <c r="J62" s="184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79"/>
      <c r="X62" s="179"/>
      <c r="Y62" s="180"/>
      <c r="Z62" s="2"/>
      <c r="AA62" s="565"/>
      <c r="AB62" s="566"/>
      <c r="AC62" s="566"/>
      <c r="AD62" s="567"/>
      <c r="AE62" s="552"/>
      <c r="AF62" s="553"/>
      <c r="AG62" s="553"/>
      <c r="AH62" s="553"/>
      <c r="AI62" s="553"/>
      <c r="AJ62" s="553"/>
      <c r="AK62" s="556"/>
      <c r="AL62" s="552"/>
      <c r="AM62" s="553"/>
      <c r="AN62" s="553"/>
      <c r="AO62" s="553"/>
      <c r="AP62" s="553"/>
      <c r="AQ62" s="556"/>
      <c r="AR62" s="552"/>
      <c r="AS62" s="553"/>
      <c r="AT62" s="553"/>
      <c r="AU62" s="553"/>
      <c r="AV62" s="553"/>
      <c r="AW62" s="553"/>
      <c r="AX62" s="554"/>
      <c r="AZ62" s="63" t="s">
        <v>104</v>
      </c>
      <c r="BA62" s="64">
        <f>SUM(BA59:BA61)</f>
        <v>0</v>
      </c>
    </row>
    <row r="63" spans="1:53" ht="9.9499999999999993" customHeight="1">
      <c r="A63" s="175" t="s">
        <v>87</v>
      </c>
      <c r="B63" s="176"/>
      <c r="C63" s="176"/>
      <c r="D63" s="176"/>
      <c r="E63" s="176"/>
      <c r="F63" s="176"/>
      <c r="G63" s="176"/>
      <c r="H63" s="176"/>
      <c r="I63" s="177"/>
      <c r="J63" s="181" t="s">
        <v>60</v>
      </c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76" t="s">
        <v>32</v>
      </c>
      <c r="X63" s="176"/>
      <c r="Y63" s="177"/>
      <c r="Z63" s="2"/>
      <c r="AA63" s="568" t="s">
        <v>88</v>
      </c>
      <c r="AB63" s="569"/>
      <c r="AC63" s="569"/>
      <c r="AD63" s="570"/>
      <c r="AE63" s="549">
        <f>SUMIF($AO$30:$AQ$53,"非課税",$AH$30:$AN$53)+SUMIF($AO$30:$AQ$53,"対象外",$AH$30:$AN$53)+'請求書(材料･ﾘｰｽ･他)2ﾍﾟｰｼﾞ'!T40+'請求書(材料･ﾘｰｽ･他)3ﾍﾟｰｼﾞ'!T40</f>
        <v>0</v>
      </c>
      <c r="AF63" s="550"/>
      <c r="AG63" s="550"/>
      <c r="AH63" s="550"/>
      <c r="AI63" s="550"/>
      <c r="AJ63" s="550"/>
      <c r="AK63" s="555"/>
      <c r="AL63" s="549">
        <v>0</v>
      </c>
      <c r="AM63" s="550"/>
      <c r="AN63" s="550"/>
      <c r="AO63" s="550"/>
      <c r="AP63" s="550"/>
      <c r="AQ63" s="555"/>
      <c r="AR63" s="549">
        <f>AE63+AL63</f>
        <v>0</v>
      </c>
      <c r="AS63" s="550"/>
      <c r="AT63" s="550"/>
      <c r="AU63" s="550"/>
      <c r="AV63" s="550"/>
      <c r="AW63" s="550"/>
      <c r="AX63" s="551"/>
      <c r="AY63" s="17"/>
      <c r="AZ63" s="17"/>
      <c r="BA63" s="17"/>
    </row>
    <row r="64" spans="1:53" ht="11.1" customHeight="1">
      <c r="A64" s="178"/>
      <c r="B64" s="179"/>
      <c r="C64" s="179"/>
      <c r="D64" s="179"/>
      <c r="E64" s="179"/>
      <c r="F64" s="179"/>
      <c r="G64" s="179"/>
      <c r="H64" s="179"/>
      <c r="I64" s="180"/>
      <c r="J64" s="184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79"/>
      <c r="X64" s="179"/>
      <c r="Y64" s="180"/>
      <c r="Z64" s="2"/>
      <c r="AA64" s="571"/>
      <c r="AB64" s="572"/>
      <c r="AC64" s="572"/>
      <c r="AD64" s="573"/>
      <c r="AE64" s="552"/>
      <c r="AF64" s="553"/>
      <c r="AG64" s="553"/>
      <c r="AH64" s="553"/>
      <c r="AI64" s="553"/>
      <c r="AJ64" s="553"/>
      <c r="AK64" s="556"/>
      <c r="AL64" s="552"/>
      <c r="AM64" s="553"/>
      <c r="AN64" s="553"/>
      <c r="AO64" s="553"/>
      <c r="AP64" s="553"/>
      <c r="AQ64" s="556"/>
      <c r="AR64" s="552"/>
      <c r="AS64" s="553"/>
      <c r="AT64" s="553"/>
      <c r="AU64" s="553"/>
      <c r="AV64" s="553"/>
      <c r="AW64" s="553"/>
      <c r="AX64" s="554"/>
    </row>
    <row r="65" spans="1:52" ht="11.1" customHeight="1">
      <c r="A65" s="9"/>
      <c r="B65" s="9"/>
      <c r="C65" s="9"/>
      <c r="D65" s="9"/>
      <c r="E65" s="9"/>
      <c r="F65" s="9"/>
      <c r="G65" s="9"/>
      <c r="H65" s="9"/>
      <c r="I65" s="9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9"/>
      <c r="X65" s="9"/>
      <c r="Y65" s="9"/>
      <c r="Z65" s="18"/>
      <c r="AA65" s="599" t="s">
        <v>111</v>
      </c>
      <c r="AB65" s="600"/>
      <c r="AC65" s="600"/>
      <c r="AD65" s="601"/>
      <c r="AE65" s="605">
        <f>SUM(AE59:AK64)</f>
        <v>0</v>
      </c>
      <c r="AF65" s="606"/>
      <c r="AG65" s="606"/>
      <c r="AH65" s="606"/>
      <c r="AI65" s="606"/>
      <c r="AJ65" s="606"/>
      <c r="AK65" s="607"/>
      <c r="AL65" s="605">
        <f>SUM(AL59:AQ64)</f>
        <v>0</v>
      </c>
      <c r="AM65" s="606"/>
      <c r="AN65" s="606"/>
      <c r="AO65" s="606"/>
      <c r="AP65" s="606"/>
      <c r="AQ65" s="607"/>
      <c r="AR65" s="605">
        <f>SUM(AR59:AX64)</f>
        <v>0</v>
      </c>
      <c r="AS65" s="606"/>
      <c r="AT65" s="606"/>
      <c r="AU65" s="606"/>
      <c r="AV65" s="606"/>
      <c r="AW65" s="606"/>
      <c r="AX65" s="611"/>
    </row>
    <row r="66" spans="1:52" ht="11.1" customHeight="1">
      <c r="A66" s="9"/>
      <c r="B66" s="9"/>
      <c r="C66" s="9"/>
      <c r="D66" s="9"/>
      <c r="E66" s="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71"/>
      <c r="AA66" s="602"/>
      <c r="AB66" s="603"/>
      <c r="AC66" s="603"/>
      <c r="AD66" s="604"/>
      <c r="AE66" s="608"/>
      <c r="AF66" s="609"/>
      <c r="AG66" s="609"/>
      <c r="AH66" s="609"/>
      <c r="AI66" s="609"/>
      <c r="AJ66" s="609"/>
      <c r="AK66" s="610"/>
      <c r="AL66" s="608"/>
      <c r="AM66" s="609"/>
      <c r="AN66" s="609"/>
      <c r="AO66" s="609"/>
      <c r="AP66" s="609"/>
      <c r="AQ66" s="610"/>
      <c r="AR66" s="608"/>
      <c r="AS66" s="609"/>
      <c r="AT66" s="609"/>
      <c r="AU66" s="609"/>
      <c r="AV66" s="609"/>
      <c r="AW66" s="609"/>
      <c r="AX66" s="612"/>
    </row>
    <row r="67" spans="1:52" ht="11.45" customHeight="1">
      <c r="A67" s="486" t="s">
        <v>42</v>
      </c>
      <c r="B67" s="486"/>
      <c r="C67" s="486"/>
      <c r="D67" s="486"/>
      <c r="E67" s="69" t="s">
        <v>91</v>
      </c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89"/>
      <c r="AM67" s="589"/>
      <c r="AN67" s="589"/>
      <c r="AO67" s="589"/>
      <c r="AP67" s="589"/>
      <c r="AQ67" s="589"/>
      <c r="AR67" s="589"/>
      <c r="AS67" s="589"/>
      <c r="AT67" s="589"/>
      <c r="AU67" s="589"/>
      <c r="AV67" s="589"/>
      <c r="AW67" s="589"/>
      <c r="AX67" s="589"/>
    </row>
    <row r="68" spans="1:52" ht="11.45" customHeight="1">
      <c r="A68" s="486"/>
      <c r="B68" s="486"/>
      <c r="C68" s="486"/>
      <c r="D68" s="486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210" t="s">
        <v>33</v>
      </c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</row>
    <row r="69" spans="1:52" ht="11.45" customHeight="1">
      <c r="A69" s="48"/>
      <c r="B69" s="48"/>
      <c r="C69" s="48"/>
      <c r="D69" s="48"/>
      <c r="E69" s="70" t="s">
        <v>92</v>
      </c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214"/>
      <c r="AB69" s="215"/>
      <c r="AC69" s="215"/>
      <c r="AD69" s="216"/>
      <c r="AE69" s="214"/>
      <c r="AF69" s="215"/>
      <c r="AG69" s="215"/>
      <c r="AH69" s="216"/>
      <c r="AI69" s="214"/>
      <c r="AJ69" s="215"/>
      <c r="AK69" s="215"/>
      <c r="AL69" s="216"/>
      <c r="AM69" s="214"/>
      <c r="AN69" s="215"/>
      <c r="AO69" s="215"/>
      <c r="AP69" s="216"/>
      <c r="AQ69" s="214"/>
      <c r="AR69" s="215"/>
      <c r="AS69" s="215"/>
      <c r="AT69" s="216"/>
      <c r="AU69" s="214"/>
      <c r="AV69" s="215"/>
      <c r="AW69" s="215"/>
      <c r="AX69" s="216"/>
    </row>
    <row r="70" spans="1:52" ht="11.45" customHeight="1">
      <c r="A70" s="48"/>
      <c r="B70" s="48"/>
      <c r="C70" s="48"/>
      <c r="D70" s="48"/>
      <c r="E70" s="11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214"/>
      <c r="AB70" s="215"/>
      <c r="AC70" s="215"/>
      <c r="AD70" s="216"/>
      <c r="AE70" s="214"/>
      <c r="AF70" s="215"/>
      <c r="AG70" s="215"/>
      <c r="AH70" s="216"/>
      <c r="AI70" s="214"/>
      <c r="AJ70" s="215"/>
      <c r="AK70" s="215"/>
      <c r="AL70" s="216"/>
      <c r="AM70" s="214"/>
      <c r="AN70" s="215"/>
      <c r="AO70" s="215"/>
      <c r="AP70" s="216"/>
      <c r="AQ70" s="214"/>
      <c r="AR70" s="215"/>
      <c r="AS70" s="215"/>
      <c r="AT70" s="216"/>
      <c r="AU70" s="214"/>
      <c r="AV70" s="215"/>
      <c r="AW70" s="215"/>
      <c r="AX70" s="216"/>
    </row>
    <row r="71" spans="1:52" ht="11.45" customHeight="1">
      <c r="A71" s="9"/>
      <c r="B71" s="9"/>
      <c r="C71" s="9"/>
      <c r="D71" s="9"/>
      <c r="E71" s="70" t="s">
        <v>93</v>
      </c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214"/>
      <c r="AB71" s="215"/>
      <c r="AC71" s="215"/>
      <c r="AD71" s="216"/>
      <c r="AE71" s="214"/>
      <c r="AF71" s="215"/>
      <c r="AG71" s="215"/>
      <c r="AH71" s="216"/>
      <c r="AI71" s="214"/>
      <c r="AJ71" s="215"/>
      <c r="AK71" s="215"/>
      <c r="AL71" s="216"/>
      <c r="AM71" s="214"/>
      <c r="AN71" s="215"/>
      <c r="AO71" s="215"/>
      <c r="AP71" s="216"/>
      <c r="AQ71" s="214"/>
      <c r="AR71" s="215"/>
      <c r="AS71" s="215"/>
      <c r="AT71" s="216"/>
      <c r="AU71" s="214"/>
      <c r="AV71" s="215"/>
      <c r="AW71" s="215"/>
      <c r="AX71" s="216"/>
    </row>
    <row r="72" spans="1:52" ht="11.45" customHeight="1">
      <c r="A72" s="9"/>
      <c r="B72" s="9"/>
      <c r="C72" s="9"/>
      <c r="D72" s="9"/>
      <c r="E72" s="9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217"/>
      <c r="AB72" s="218"/>
      <c r="AC72" s="218"/>
      <c r="AD72" s="219"/>
      <c r="AE72" s="217"/>
      <c r="AF72" s="218"/>
      <c r="AG72" s="218"/>
      <c r="AH72" s="219"/>
      <c r="AI72" s="217"/>
      <c r="AJ72" s="218"/>
      <c r="AK72" s="218"/>
      <c r="AL72" s="219"/>
      <c r="AM72" s="217"/>
      <c r="AN72" s="218"/>
      <c r="AO72" s="218"/>
      <c r="AP72" s="219"/>
      <c r="AQ72" s="217"/>
      <c r="AR72" s="218"/>
      <c r="AS72" s="218"/>
      <c r="AT72" s="219"/>
      <c r="AU72" s="217"/>
      <c r="AV72" s="218"/>
      <c r="AW72" s="218"/>
      <c r="AX72" s="219"/>
    </row>
    <row r="73" spans="1:52" ht="11.45" customHeight="1">
      <c r="A73" s="11"/>
      <c r="B73" s="11"/>
      <c r="C73" s="11"/>
      <c r="D73" s="11"/>
      <c r="E73" s="70" t="s">
        <v>110</v>
      </c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20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</row>
    <row r="74" spans="1:52" ht="11.45" customHeight="1">
      <c r="A74" s="209"/>
      <c r="B74" s="209"/>
      <c r="C74" s="209"/>
      <c r="D74" s="209"/>
      <c r="E74" s="209"/>
      <c r="F74" s="582"/>
      <c r="G74" s="582"/>
      <c r="H74" s="582"/>
      <c r="I74" s="582"/>
      <c r="J74" s="582"/>
      <c r="K74" s="582"/>
      <c r="L74" s="582"/>
      <c r="M74" s="582"/>
      <c r="N74" s="582"/>
      <c r="O74" s="582"/>
      <c r="P74" s="582"/>
      <c r="Q74" s="582"/>
      <c r="R74" s="582"/>
      <c r="S74" s="582"/>
      <c r="T74" s="582"/>
      <c r="U74" s="582"/>
      <c r="V74" s="582"/>
      <c r="W74" s="582"/>
      <c r="X74" s="582"/>
      <c r="Y74" s="582"/>
      <c r="Z74" s="582"/>
      <c r="AA74" s="582"/>
      <c r="AB74" s="582"/>
      <c r="AC74" s="582"/>
      <c r="AD74" s="11"/>
      <c r="AE74" s="11"/>
      <c r="AF74" s="11"/>
      <c r="AG74" s="10"/>
      <c r="AH74" s="10"/>
      <c r="AI74" s="12"/>
      <c r="AJ74" s="12"/>
      <c r="AK74" s="12"/>
      <c r="AL74" s="12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2" ht="9.9499999999999993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2"/>
      <c r="Z75" s="22"/>
      <c r="AA75" s="22"/>
      <c r="AB75" s="7"/>
      <c r="AC75" s="7"/>
      <c r="AD75" s="8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1:52" ht="6.95" customHeight="1">
      <c r="A76" s="392" t="s">
        <v>48</v>
      </c>
      <c r="B76" s="392"/>
      <c r="C76" s="392"/>
      <c r="D76" s="392"/>
      <c r="E76" s="392"/>
      <c r="F76" s="392" t="s">
        <v>47</v>
      </c>
      <c r="G76" s="392"/>
      <c r="H76" s="392"/>
      <c r="I76" s="392"/>
      <c r="J76" s="392"/>
      <c r="K76" s="386" t="s">
        <v>62</v>
      </c>
      <c r="L76" s="387"/>
      <c r="M76" s="387"/>
      <c r="N76" s="387"/>
      <c r="O76" s="387"/>
      <c r="P76" s="387"/>
      <c r="Q76" s="388"/>
      <c r="R76" s="386" t="s">
        <v>63</v>
      </c>
      <c r="S76" s="387"/>
      <c r="T76" s="387"/>
      <c r="U76" s="387"/>
      <c r="V76" s="387"/>
      <c r="W76" s="387"/>
      <c r="X76" s="388"/>
      <c r="Y76" s="9"/>
      <c r="Z76" s="8"/>
      <c r="AA76" s="386" t="s">
        <v>48</v>
      </c>
      <c r="AB76" s="387"/>
      <c r="AC76" s="387"/>
      <c r="AD76" s="387"/>
      <c r="AE76" s="388"/>
      <c r="AF76" s="392" t="s">
        <v>47</v>
      </c>
      <c r="AG76" s="392"/>
      <c r="AH76" s="392"/>
      <c r="AI76" s="392"/>
      <c r="AJ76" s="392"/>
      <c r="AK76" s="386" t="s">
        <v>62</v>
      </c>
      <c r="AL76" s="387"/>
      <c r="AM76" s="387"/>
      <c r="AN76" s="387"/>
      <c r="AO76" s="387"/>
      <c r="AP76" s="387"/>
      <c r="AQ76" s="388"/>
      <c r="AR76" s="386" t="s">
        <v>63</v>
      </c>
      <c r="AS76" s="387"/>
      <c r="AT76" s="387"/>
      <c r="AU76" s="387"/>
      <c r="AV76" s="387"/>
      <c r="AW76" s="387"/>
      <c r="AX76" s="388"/>
    </row>
    <row r="77" spans="1:52" ht="15.75" customHeight="1">
      <c r="A77" s="392"/>
      <c r="B77" s="392"/>
      <c r="C77" s="392"/>
      <c r="D77" s="392"/>
      <c r="E77" s="392"/>
      <c r="F77" s="392"/>
      <c r="G77" s="392"/>
      <c r="H77" s="392"/>
      <c r="I77" s="392"/>
      <c r="J77" s="392"/>
      <c r="K77" s="389"/>
      <c r="L77" s="390"/>
      <c r="M77" s="390"/>
      <c r="N77" s="390"/>
      <c r="O77" s="390"/>
      <c r="P77" s="390"/>
      <c r="Q77" s="391"/>
      <c r="R77" s="389"/>
      <c r="S77" s="390"/>
      <c r="T77" s="390"/>
      <c r="U77" s="390"/>
      <c r="V77" s="390"/>
      <c r="W77" s="390"/>
      <c r="X77" s="391"/>
      <c r="Y77" s="9"/>
      <c r="Z77" s="8"/>
      <c r="AA77" s="389"/>
      <c r="AB77" s="390"/>
      <c r="AC77" s="390"/>
      <c r="AD77" s="390"/>
      <c r="AE77" s="391"/>
      <c r="AF77" s="392"/>
      <c r="AG77" s="392"/>
      <c r="AH77" s="392"/>
      <c r="AI77" s="392"/>
      <c r="AJ77" s="392"/>
      <c r="AK77" s="389"/>
      <c r="AL77" s="390"/>
      <c r="AM77" s="390"/>
      <c r="AN77" s="390"/>
      <c r="AO77" s="390"/>
      <c r="AP77" s="390"/>
      <c r="AQ77" s="391"/>
      <c r="AR77" s="389"/>
      <c r="AS77" s="390"/>
      <c r="AT77" s="390"/>
      <c r="AU77" s="390"/>
      <c r="AV77" s="390"/>
      <c r="AW77" s="390"/>
      <c r="AX77" s="391"/>
    </row>
    <row r="78" spans="1:52" ht="6.95" customHeight="1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175"/>
      <c r="L78" s="176"/>
      <c r="M78" s="176"/>
      <c r="N78" s="176"/>
      <c r="O78" s="176"/>
      <c r="P78" s="176"/>
      <c r="Q78" s="177"/>
      <c r="R78" s="175"/>
      <c r="S78" s="176"/>
      <c r="T78" s="176"/>
      <c r="U78" s="176"/>
      <c r="V78" s="176"/>
      <c r="W78" s="176"/>
      <c r="X78" s="177"/>
      <c r="Y78" s="9"/>
      <c r="Z78" s="8"/>
      <c r="AA78" s="175"/>
      <c r="AB78" s="176"/>
      <c r="AC78" s="176"/>
      <c r="AD78" s="176"/>
      <c r="AE78" s="177"/>
      <c r="AF78" s="228"/>
      <c r="AG78" s="228"/>
      <c r="AH78" s="228"/>
      <c r="AI78" s="228"/>
      <c r="AJ78" s="228"/>
      <c r="AK78" s="175"/>
      <c r="AL78" s="176"/>
      <c r="AM78" s="176"/>
      <c r="AN78" s="176"/>
      <c r="AO78" s="176"/>
      <c r="AP78" s="176"/>
      <c r="AQ78" s="177"/>
      <c r="AR78" s="175"/>
      <c r="AS78" s="176"/>
      <c r="AT78" s="176"/>
      <c r="AU78" s="176"/>
      <c r="AV78" s="176"/>
      <c r="AW78" s="176"/>
      <c r="AX78" s="177"/>
    </row>
    <row r="79" spans="1:52" ht="6.95" customHeight="1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178"/>
      <c r="L79" s="179"/>
      <c r="M79" s="179"/>
      <c r="N79" s="179"/>
      <c r="O79" s="179"/>
      <c r="P79" s="179"/>
      <c r="Q79" s="180"/>
      <c r="R79" s="178"/>
      <c r="S79" s="179"/>
      <c r="T79" s="179"/>
      <c r="U79" s="179"/>
      <c r="V79" s="179"/>
      <c r="W79" s="179"/>
      <c r="X79" s="180"/>
      <c r="Y79" s="9"/>
      <c r="Z79" s="8"/>
      <c r="AA79" s="178"/>
      <c r="AB79" s="179"/>
      <c r="AC79" s="179"/>
      <c r="AD79" s="179"/>
      <c r="AE79" s="180"/>
      <c r="AF79" s="228"/>
      <c r="AG79" s="228"/>
      <c r="AH79" s="228"/>
      <c r="AI79" s="228"/>
      <c r="AJ79" s="228"/>
      <c r="AK79" s="178"/>
      <c r="AL79" s="179"/>
      <c r="AM79" s="179"/>
      <c r="AN79" s="179"/>
      <c r="AO79" s="179"/>
      <c r="AP79" s="179"/>
      <c r="AQ79" s="180"/>
      <c r="AR79" s="178"/>
      <c r="AS79" s="179"/>
      <c r="AT79" s="179"/>
      <c r="AU79" s="179"/>
      <c r="AV79" s="179"/>
      <c r="AW79" s="179"/>
      <c r="AX79" s="180"/>
      <c r="AY79" s="3"/>
      <c r="AZ79" s="3"/>
    </row>
    <row r="80" spans="1:52" ht="6.95" customHeight="1">
      <c r="A80" s="228"/>
      <c r="B80" s="228"/>
      <c r="C80" s="228"/>
      <c r="D80" s="228"/>
      <c r="E80" s="228"/>
      <c r="F80" s="228"/>
      <c r="G80" s="228"/>
      <c r="H80" s="228"/>
      <c r="I80" s="228"/>
      <c r="J80" s="228"/>
      <c r="K80" s="175"/>
      <c r="L80" s="176"/>
      <c r="M80" s="176"/>
      <c r="N80" s="176"/>
      <c r="O80" s="176"/>
      <c r="P80" s="176"/>
      <c r="Q80" s="177"/>
      <c r="R80" s="175"/>
      <c r="S80" s="176"/>
      <c r="T80" s="176"/>
      <c r="U80" s="176"/>
      <c r="V80" s="176"/>
      <c r="W80" s="176"/>
      <c r="X80" s="177"/>
      <c r="Y80" s="9"/>
      <c r="Z80" s="8"/>
      <c r="AA80" s="38"/>
      <c r="AB80" s="36"/>
      <c r="AC80" s="36"/>
      <c r="AD80" s="36"/>
      <c r="AE80" s="39"/>
      <c r="AF80" s="228"/>
      <c r="AG80" s="228"/>
      <c r="AH80" s="228"/>
      <c r="AI80" s="228"/>
      <c r="AJ80" s="228"/>
      <c r="AK80" s="175"/>
      <c r="AL80" s="176"/>
      <c r="AM80" s="176"/>
      <c r="AN80" s="176"/>
      <c r="AO80" s="176"/>
      <c r="AP80" s="176"/>
      <c r="AQ80" s="177"/>
      <c r="AR80" s="175"/>
      <c r="AS80" s="176"/>
      <c r="AT80" s="176"/>
      <c r="AU80" s="176"/>
      <c r="AV80" s="176"/>
      <c r="AW80" s="176"/>
      <c r="AX80" s="177"/>
    </row>
    <row r="81" spans="1:50" ht="6.95" customHeight="1">
      <c r="A81" s="228"/>
      <c r="B81" s="228"/>
      <c r="C81" s="228"/>
      <c r="D81" s="228"/>
      <c r="E81" s="228"/>
      <c r="F81" s="228"/>
      <c r="G81" s="228"/>
      <c r="H81" s="228"/>
      <c r="I81" s="228"/>
      <c r="J81" s="228"/>
      <c r="K81" s="178"/>
      <c r="L81" s="179"/>
      <c r="M81" s="179"/>
      <c r="N81" s="179"/>
      <c r="O81" s="179"/>
      <c r="P81" s="179"/>
      <c r="Q81" s="180"/>
      <c r="R81" s="178"/>
      <c r="S81" s="179"/>
      <c r="T81" s="179"/>
      <c r="U81" s="179"/>
      <c r="V81" s="179"/>
      <c r="W81" s="179"/>
      <c r="X81" s="180"/>
      <c r="Y81" s="9"/>
      <c r="Z81" s="8"/>
      <c r="AA81" s="40"/>
      <c r="AB81" s="37"/>
      <c r="AC81" s="37"/>
      <c r="AD81" s="37"/>
      <c r="AE81" s="41"/>
      <c r="AF81" s="228"/>
      <c r="AG81" s="228"/>
      <c r="AH81" s="228"/>
      <c r="AI81" s="228"/>
      <c r="AJ81" s="228"/>
      <c r="AK81" s="178"/>
      <c r="AL81" s="179"/>
      <c r="AM81" s="179"/>
      <c r="AN81" s="179"/>
      <c r="AO81" s="179"/>
      <c r="AP81" s="179"/>
      <c r="AQ81" s="180"/>
      <c r="AR81" s="178"/>
      <c r="AS81" s="179"/>
      <c r="AT81" s="179"/>
      <c r="AU81" s="179"/>
      <c r="AV81" s="179"/>
      <c r="AW81" s="179"/>
      <c r="AX81" s="180"/>
    </row>
    <row r="82" spans="1:50" ht="6.95" customHeight="1">
      <c r="A82" s="228"/>
      <c r="B82" s="228"/>
      <c r="C82" s="228"/>
      <c r="D82" s="228"/>
      <c r="E82" s="228"/>
      <c r="F82" s="228"/>
      <c r="G82" s="228"/>
      <c r="H82" s="228"/>
      <c r="I82" s="228"/>
      <c r="J82" s="228"/>
      <c r="K82" s="175"/>
      <c r="L82" s="176"/>
      <c r="M82" s="176"/>
      <c r="N82" s="176"/>
      <c r="O82" s="176"/>
      <c r="P82" s="176"/>
      <c r="Q82" s="177"/>
      <c r="R82" s="175"/>
      <c r="S82" s="176"/>
      <c r="T82" s="176"/>
      <c r="U82" s="176"/>
      <c r="V82" s="176"/>
      <c r="W82" s="176"/>
      <c r="X82" s="177"/>
      <c r="Y82" s="9"/>
      <c r="Z82" s="8"/>
      <c r="AA82" s="38"/>
      <c r="AB82" s="36"/>
      <c r="AC82" s="36"/>
      <c r="AD82" s="36"/>
      <c r="AE82" s="39"/>
      <c r="AF82" s="228"/>
      <c r="AG82" s="228"/>
      <c r="AH82" s="228"/>
      <c r="AI82" s="228"/>
      <c r="AJ82" s="228"/>
      <c r="AK82" s="175"/>
      <c r="AL82" s="176"/>
      <c r="AM82" s="176"/>
      <c r="AN82" s="176"/>
      <c r="AO82" s="176"/>
      <c r="AP82" s="176"/>
      <c r="AQ82" s="177"/>
      <c r="AR82" s="175"/>
      <c r="AS82" s="176"/>
      <c r="AT82" s="176"/>
      <c r="AU82" s="176"/>
      <c r="AV82" s="176"/>
      <c r="AW82" s="176"/>
      <c r="AX82" s="177"/>
    </row>
    <row r="83" spans="1:50" ht="6.95" customHeight="1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178"/>
      <c r="L83" s="179"/>
      <c r="M83" s="179"/>
      <c r="N83" s="179"/>
      <c r="O83" s="179"/>
      <c r="P83" s="179"/>
      <c r="Q83" s="180"/>
      <c r="R83" s="178"/>
      <c r="S83" s="179"/>
      <c r="T83" s="179"/>
      <c r="U83" s="179"/>
      <c r="V83" s="179"/>
      <c r="W83" s="179"/>
      <c r="X83" s="180"/>
      <c r="Y83" s="9"/>
      <c r="Z83" s="8"/>
      <c r="AA83" s="40"/>
      <c r="AB83" s="37"/>
      <c r="AC83" s="37"/>
      <c r="AD83" s="37"/>
      <c r="AE83" s="41"/>
      <c r="AF83" s="228"/>
      <c r="AG83" s="228"/>
      <c r="AH83" s="228"/>
      <c r="AI83" s="228"/>
      <c r="AJ83" s="228"/>
      <c r="AK83" s="178"/>
      <c r="AL83" s="179"/>
      <c r="AM83" s="179"/>
      <c r="AN83" s="179"/>
      <c r="AO83" s="179"/>
      <c r="AP83" s="179"/>
      <c r="AQ83" s="180"/>
      <c r="AR83" s="178"/>
      <c r="AS83" s="179"/>
      <c r="AT83" s="179"/>
      <c r="AU83" s="179"/>
      <c r="AV83" s="179"/>
      <c r="AW83" s="179"/>
      <c r="AX83" s="180"/>
    </row>
    <row r="84" spans="1:50" ht="6.95" customHeight="1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175"/>
      <c r="L84" s="176"/>
      <c r="M84" s="176"/>
      <c r="N84" s="176"/>
      <c r="O84" s="176"/>
      <c r="P84" s="176"/>
      <c r="Q84" s="177"/>
      <c r="R84" s="175"/>
      <c r="S84" s="176"/>
      <c r="T84" s="176"/>
      <c r="U84" s="176"/>
      <c r="V84" s="176"/>
      <c r="W84" s="176"/>
      <c r="X84" s="177"/>
      <c r="Y84" s="9"/>
      <c r="Z84" s="8"/>
      <c r="AA84" s="175" t="s">
        <v>50</v>
      </c>
      <c r="AB84" s="176"/>
      <c r="AC84" s="176"/>
      <c r="AD84" s="176"/>
      <c r="AE84" s="176"/>
      <c r="AF84" s="176"/>
      <c r="AG84" s="176"/>
      <c r="AH84" s="176"/>
      <c r="AI84" s="176"/>
      <c r="AJ84" s="177"/>
      <c r="AK84" s="175"/>
      <c r="AL84" s="176"/>
      <c r="AM84" s="176"/>
      <c r="AN84" s="176"/>
      <c r="AO84" s="176"/>
      <c r="AP84" s="176"/>
      <c r="AQ84" s="177"/>
      <c r="AR84" s="175"/>
      <c r="AS84" s="176"/>
      <c r="AT84" s="176"/>
      <c r="AU84" s="176"/>
      <c r="AV84" s="176"/>
      <c r="AW84" s="176"/>
      <c r="AX84" s="177"/>
    </row>
    <row r="85" spans="1:50" ht="6.95" customHeight="1">
      <c r="A85" s="228"/>
      <c r="B85" s="228"/>
      <c r="C85" s="228"/>
      <c r="D85" s="228"/>
      <c r="E85" s="228"/>
      <c r="F85" s="228"/>
      <c r="G85" s="228"/>
      <c r="H85" s="228"/>
      <c r="I85" s="228"/>
      <c r="J85" s="228"/>
      <c r="K85" s="178"/>
      <c r="L85" s="179"/>
      <c r="M85" s="179"/>
      <c r="N85" s="179"/>
      <c r="O85" s="179"/>
      <c r="P85" s="179"/>
      <c r="Q85" s="180"/>
      <c r="R85" s="178"/>
      <c r="S85" s="179"/>
      <c r="T85" s="179"/>
      <c r="U85" s="179"/>
      <c r="V85" s="179"/>
      <c r="W85" s="179"/>
      <c r="X85" s="180"/>
      <c r="Y85" s="9"/>
      <c r="Z85" s="8"/>
      <c r="AA85" s="178"/>
      <c r="AB85" s="179"/>
      <c r="AC85" s="179"/>
      <c r="AD85" s="179"/>
      <c r="AE85" s="179"/>
      <c r="AF85" s="179"/>
      <c r="AG85" s="179"/>
      <c r="AH85" s="179"/>
      <c r="AI85" s="179"/>
      <c r="AJ85" s="180"/>
      <c r="AK85" s="178"/>
      <c r="AL85" s="179"/>
      <c r="AM85" s="179"/>
      <c r="AN85" s="179"/>
      <c r="AO85" s="179"/>
      <c r="AP85" s="179"/>
      <c r="AQ85" s="180"/>
      <c r="AR85" s="178"/>
      <c r="AS85" s="179"/>
      <c r="AT85" s="179"/>
      <c r="AU85" s="179"/>
      <c r="AV85" s="179"/>
      <c r="AW85" s="179"/>
      <c r="AX85" s="180"/>
    </row>
    <row r="86" spans="1:50" ht="13.5" customHeight="1">
      <c r="R86" s="125" t="s">
        <v>0</v>
      </c>
      <c r="S86" s="125"/>
      <c r="T86" s="125"/>
      <c r="W86" s="125" t="s">
        <v>1</v>
      </c>
      <c r="X86" s="125"/>
      <c r="Y86" s="125"/>
      <c r="AB86" s="125" t="s">
        <v>2</v>
      </c>
      <c r="AC86" s="125"/>
      <c r="AD86" s="125"/>
      <c r="AR86" s="242" t="s">
        <v>149</v>
      </c>
      <c r="AS86" s="242"/>
      <c r="AT86" s="242"/>
      <c r="AU86" s="242"/>
      <c r="AV86" s="242"/>
      <c r="AW86" s="242"/>
      <c r="AX86" s="242"/>
    </row>
    <row r="87" spans="1:50" ht="13.5" customHeight="1" thickBot="1">
      <c r="P87" s="13"/>
      <c r="Q87" s="13"/>
      <c r="R87" s="126"/>
      <c r="S87" s="126"/>
      <c r="T87" s="126"/>
      <c r="U87" s="13"/>
      <c r="V87" s="13"/>
      <c r="W87" s="126"/>
      <c r="X87" s="126"/>
      <c r="Y87" s="126"/>
      <c r="Z87" s="13"/>
      <c r="AA87" s="13"/>
      <c r="AB87" s="126"/>
      <c r="AC87" s="126"/>
      <c r="AD87" s="126"/>
      <c r="AE87" s="13"/>
      <c r="AF87" s="13"/>
      <c r="AR87" s="242"/>
      <c r="AS87" s="242"/>
      <c r="AT87" s="242"/>
      <c r="AU87" s="242"/>
      <c r="AV87" s="242"/>
      <c r="AW87" s="242"/>
      <c r="AX87" s="242"/>
    </row>
    <row r="88" spans="1:50" ht="8.1" customHeight="1" thickTop="1">
      <c r="R88" s="24"/>
      <c r="S88" s="24"/>
      <c r="T88" s="24"/>
      <c r="W88" s="24"/>
      <c r="X88" s="24"/>
      <c r="Y88" s="24"/>
      <c r="AB88" s="24"/>
      <c r="AC88" s="24"/>
      <c r="AD88" s="24"/>
      <c r="AR88" s="3"/>
      <c r="AS88" s="19"/>
      <c r="AT88" s="19"/>
      <c r="AU88" s="19"/>
      <c r="AV88" s="19"/>
      <c r="AW88" s="19"/>
    </row>
    <row r="89" spans="1:50" ht="12" customHeight="1">
      <c r="AK89" s="1" t="s">
        <v>79</v>
      </c>
      <c r="AP89" s="30" t="str">
        <f>IF(AP4="","",AP4)</f>
        <v/>
      </c>
      <c r="AQ89" s="30" t="str">
        <f>IF(AQ4="","",AQ4)</f>
        <v/>
      </c>
      <c r="AR89" s="30" t="str">
        <f t="shared" ref="AR89:AT89" si="0">IF(AR4="","",AR4)</f>
        <v/>
      </c>
      <c r="AS89" s="30" t="str">
        <f t="shared" si="0"/>
        <v/>
      </c>
      <c r="AT89" s="30" t="str">
        <f t="shared" si="0"/>
        <v/>
      </c>
      <c r="AU89" s="3"/>
      <c r="AV89" s="3"/>
      <c r="AW89" s="3"/>
      <c r="AX89" s="3"/>
    </row>
    <row r="90" spans="1:50" ht="12" customHeight="1">
      <c r="AM90" s="27"/>
      <c r="AN90" s="27"/>
      <c r="AO90" s="27"/>
      <c r="AP90" s="26" t="str">
        <f>IF(AP5="","",AP5)</f>
        <v/>
      </c>
      <c r="AQ90" s="26" t="str">
        <f t="shared" ref="AQ90:AV90" si="1">IF(AQ5="","",AQ5)</f>
        <v/>
      </c>
      <c r="AR90" s="26" t="str">
        <f t="shared" si="1"/>
        <v/>
      </c>
      <c r="AS90" s="26" t="str">
        <f t="shared" si="1"/>
        <v/>
      </c>
      <c r="AT90" s="26" t="str">
        <f t="shared" si="1"/>
        <v/>
      </c>
      <c r="AU90" s="26" t="str">
        <f t="shared" si="1"/>
        <v/>
      </c>
      <c r="AV90" s="26" t="str">
        <f t="shared" si="1"/>
        <v/>
      </c>
    </row>
    <row r="91" spans="1:50" ht="12" customHeight="1">
      <c r="A91" s="127" t="s">
        <v>3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AE91" s="2"/>
      <c r="AF91" s="2"/>
      <c r="AG91" s="2"/>
      <c r="AH91" s="3"/>
      <c r="AI91" s="3"/>
      <c r="AJ91" s="2"/>
      <c r="AK91" s="2"/>
      <c r="AL91" s="2"/>
      <c r="AM91" s="2"/>
      <c r="AN91" s="2"/>
      <c r="AO91" s="2"/>
      <c r="AP91" s="2"/>
    </row>
    <row r="92" spans="1:50" ht="12.95" customHeight="1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AE92" s="1" t="s">
        <v>77</v>
      </c>
      <c r="AF92" s="6"/>
      <c r="AG92" s="6"/>
      <c r="AH92" s="6"/>
      <c r="AI92" s="114"/>
      <c r="AJ92" s="119" t="s">
        <v>76</v>
      </c>
      <c r="AK92" s="484" t="str">
        <f>IF(AK7="","",AK7)</f>
        <v/>
      </c>
      <c r="AL92" s="484"/>
      <c r="AM92" s="484"/>
      <c r="AN92" s="484"/>
      <c r="AO92" s="484"/>
      <c r="AP92" s="484"/>
      <c r="AQ92" s="484"/>
      <c r="AR92" s="484"/>
      <c r="AS92" s="484"/>
      <c r="AT92" s="484"/>
      <c r="AU92" s="484"/>
      <c r="AV92" s="484"/>
    </row>
    <row r="93" spans="1:50" ht="9" customHeight="1">
      <c r="A93" s="128" t="s">
        <v>5</v>
      </c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27"/>
      <c r="T93" s="27"/>
      <c r="U93" s="27"/>
      <c r="V93" s="27"/>
      <c r="W93" s="27"/>
      <c r="X93" s="27"/>
      <c r="Y93" s="27"/>
      <c r="Z93" s="27"/>
      <c r="AE93" s="251" t="s">
        <v>51</v>
      </c>
      <c r="AF93" s="251"/>
      <c r="AG93" s="251"/>
      <c r="AH93" s="482" t="str">
        <f>IF(AH8="","",AH8)</f>
        <v/>
      </c>
      <c r="AI93" s="482"/>
      <c r="AJ93" s="482"/>
      <c r="AK93" s="130" t="s">
        <v>13</v>
      </c>
      <c r="AL93" s="483" t="str">
        <f>IF(AL8="","",AL8)</f>
        <v/>
      </c>
      <c r="AM93" s="483"/>
      <c r="AN93" s="483"/>
      <c r="AO93" s="483"/>
      <c r="AP93" s="483"/>
    </row>
    <row r="94" spans="1:50" ht="9" customHeight="1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27"/>
      <c r="T94" s="27"/>
      <c r="U94" s="27"/>
      <c r="V94" s="27"/>
      <c r="W94" s="27"/>
      <c r="X94" s="27"/>
      <c r="Y94" s="27"/>
      <c r="Z94" s="27"/>
      <c r="AA94" s="27"/>
      <c r="AE94" s="251"/>
      <c r="AF94" s="251"/>
      <c r="AG94" s="251"/>
      <c r="AH94" s="482"/>
      <c r="AI94" s="482"/>
      <c r="AJ94" s="482"/>
      <c r="AK94" s="130"/>
      <c r="AL94" s="483"/>
      <c r="AM94" s="483"/>
      <c r="AN94" s="483"/>
      <c r="AO94" s="483"/>
      <c r="AP94" s="483"/>
      <c r="AQ94" s="4"/>
      <c r="AR94" s="4"/>
      <c r="AS94" s="4"/>
      <c r="AT94" s="4"/>
      <c r="AU94" s="4"/>
      <c r="AV94" s="4"/>
      <c r="AW94" s="4"/>
      <c r="AX94" s="4"/>
    </row>
    <row r="95" spans="1:50" ht="9" customHeight="1">
      <c r="A95" s="130" t="s">
        <v>7</v>
      </c>
      <c r="B95" s="130"/>
      <c r="C95" s="130" t="str">
        <f>IF(C10="","",C10)</f>
        <v/>
      </c>
      <c r="D95" s="130"/>
      <c r="E95" s="130"/>
      <c r="F95" s="130" t="s">
        <v>8</v>
      </c>
      <c r="G95" s="130"/>
      <c r="H95" s="130" t="str">
        <f>IF(H10="","",H10)</f>
        <v/>
      </c>
      <c r="I95" s="130"/>
      <c r="J95" s="130" t="s">
        <v>9</v>
      </c>
      <c r="K95" s="130"/>
      <c r="L95" s="130" t="str">
        <f>IF(L10="","",L10)</f>
        <v/>
      </c>
      <c r="M95" s="130"/>
      <c r="N95" s="130" t="s">
        <v>10</v>
      </c>
      <c r="O95" s="130"/>
      <c r="P95" s="130"/>
      <c r="Q95" s="130"/>
      <c r="R95" s="130"/>
      <c r="S95" s="27"/>
      <c r="T95" s="27"/>
      <c r="U95" s="27"/>
      <c r="V95" s="27"/>
      <c r="W95" s="27"/>
      <c r="X95" s="27"/>
      <c r="Y95" s="27"/>
      <c r="Z95" s="27"/>
      <c r="AA95" s="27"/>
      <c r="AE95" s="251" t="s">
        <v>14</v>
      </c>
      <c r="AF95" s="251"/>
      <c r="AG95" s="251"/>
      <c r="AH95" s="298" t="str">
        <f>IF(AH10="","",AH10)</f>
        <v/>
      </c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</row>
    <row r="96" spans="1:50" ht="9" customHeight="1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AE96" s="251"/>
      <c r="AF96" s="251"/>
      <c r="AG96" s="251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</row>
    <row r="97" spans="1:50" ht="9" customHeight="1">
      <c r="A97" s="321"/>
      <c r="B97" s="321"/>
      <c r="C97" s="321"/>
      <c r="D97" s="321"/>
      <c r="E97" s="321"/>
      <c r="F97" s="321"/>
      <c r="G97" s="321"/>
      <c r="H97" s="321"/>
      <c r="I97" s="321"/>
      <c r="J97" s="321"/>
      <c r="K97" s="321"/>
      <c r="L97" s="321"/>
      <c r="M97" s="321"/>
      <c r="N97" s="321"/>
      <c r="O97" s="321"/>
      <c r="P97" s="321"/>
      <c r="Q97" s="321"/>
      <c r="R97" s="321"/>
      <c r="AE97" s="251" t="s">
        <v>16</v>
      </c>
      <c r="AF97" s="251"/>
      <c r="AG97" s="251"/>
      <c r="AH97" s="233" t="str">
        <f>IF(AH12="","",AH12)</f>
        <v/>
      </c>
      <c r="AI97" s="233"/>
      <c r="AJ97" s="233"/>
      <c r="AK97" s="233"/>
      <c r="AL97" s="233"/>
      <c r="AM97" s="233"/>
      <c r="AN97" s="233"/>
      <c r="AO97" s="233"/>
      <c r="AP97" s="233"/>
      <c r="AQ97" s="233"/>
      <c r="AR97" s="233"/>
      <c r="AS97" s="233"/>
      <c r="AT97" s="233"/>
      <c r="AU97" s="233"/>
      <c r="AV97" s="233"/>
      <c r="AW97" s="233"/>
      <c r="AX97" s="233"/>
    </row>
    <row r="98" spans="1:50" ht="9" customHeight="1">
      <c r="A98" s="131" t="s">
        <v>11</v>
      </c>
      <c r="B98" s="132"/>
      <c r="C98" s="132"/>
      <c r="D98" s="132"/>
      <c r="E98" s="132"/>
      <c r="F98" s="132"/>
      <c r="G98" s="132"/>
      <c r="H98" s="132"/>
      <c r="I98" s="236" t="str">
        <f>IF(I13="","",I13)</f>
        <v/>
      </c>
      <c r="J98" s="236"/>
      <c r="K98" s="236"/>
      <c r="L98" s="236"/>
      <c r="M98" s="236"/>
      <c r="N98" s="236"/>
      <c r="O98" s="236"/>
      <c r="P98" s="236"/>
      <c r="Q98" s="137" t="s">
        <v>12</v>
      </c>
      <c r="R98" s="137"/>
      <c r="S98" s="137"/>
      <c r="T98" s="137"/>
      <c r="U98" s="137"/>
      <c r="V98" s="137"/>
      <c r="W98" s="137"/>
      <c r="X98" s="236" t="str">
        <f>IF(X13="","",X13)</f>
        <v/>
      </c>
      <c r="Y98" s="236"/>
      <c r="Z98" s="236"/>
      <c r="AA98" s="236"/>
      <c r="AB98" s="236"/>
      <c r="AC98" s="238"/>
      <c r="AE98" s="251"/>
      <c r="AF98" s="251"/>
      <c r="AG98" s="251"/>
      <c r="AH98" s="233"/>
      <c r="AI98" s="233"/>
      <c r="AJ98" s="233"/>
      <c r="AK98" s="233"/>
      <c r="AL98" s="233"/>
      <c r="AM98" s="233"/>
      <c r="AN98" s="233"/>
      <c r="AO98" s="233"/>
      <c r="AP98" s="233"/>
      <c r="AQ98" s="233"/>
      <c r="AR98" s="233"/>
      <c r="AS98" s="233"/>
      <c r="AT98" s="233"/>
      <c r="AU98" s="233"/>
      <c r="AV98" s="233"/>
      <c r="AW98" s="233"/>
      <c r="AX98" s="233"/>
    </row>
    <row r="99" spans="1:50" ht="9" customHeight="1">
      <c r="A99" s="476"/>
      <c r="B99" s="477"/>
      <c r="C99" s="477"/>
      <c r="D99" s="477"/>
      <c r="E99" s="477"/>
      <c r="F99" s="477"/>
      <c r="G99" s="477"/>
      <c r="H99" s="477"/>
      <c r="I99" s="478"/>
      <c r="J99" s="478"/>
      <c r="K99" s="478"/>
      <c r="L99" s="478"/>
      <c r="M99" s="478"/>
      <c r="N99" s="478"/>
      <c r="O99" s="478"/>
      <c r="P99" s="478"/>
      <c r="Q99" s="479"/>
      <c r="R99" s="479"/>
      <c r="S99" s="479"/>
      <c r="T99" s="479"/>
      <c r="U99" s="479"/>
      <c r="V99" s="479"/>
      <c r="W99" s="479"/>
      <c r="X99" s="478"/>
      <c r="Y99" s="478"/>
      <c r="Z99" s="478"/>
      <c r="AA99" s="478"/>
      <c r="AB99" s="478"/>
      <c r="AC99" s="480"/>
      <c r="AE99" s="251" t="s">
        <v>73</v>
      </c>
      <c r="AF99" s="251"/>
      <c r="AG99" s="251"/>
      <c r="AH99" s="481" t="str">
        <f>IF(AH14="","",AH14)</f>
        <v/>
      </c>
      <c r="AI99" s="481"/>
      <c r="AJ99" s="481"/>
      <c r="AK99" s="481"/>
      <c r="AL99" s="481"/>
      <c r="AM99" s="481"/>
      <c r="AN99" s="481"/>
      <c r="AO99" s="481"/>
      <c r="AP99" s="481"/>
      <c r="AQ99" s="481"/>
      <c r="AR99" s="481"/>
      <c r="AS99" s="481"/>
      <c r="AT99" s="481"/>
      <c r="AU99" s="481"/>
      <c r="AV99" s="481"/>
      <c r="AW99" s="481"/>
      <c r="AX99" s="481"/>
    </row>
    <row r="100" spans="1:50" ht="9" customHeight="1">
      <c r="A100" s="133"/>
      <c r="B100" s="134"/>
      <c r="C100" s="134"/>
      <c r="D100" s="134"/>
      <c r="E100" s="134"/>
      <c r="F100" s="134"/>
      <c r="G100" s="134"/>
      <c r="H100" s="134"/>
      <c r="I100" s="237"/>
      <c r="J100" s="237"/>
      <c r="K100" s="237"/>
      <c r="L100" s="237"/>
      <c r="M100" s="237"/>
      <c r="N100" s="237"/>
      <c r="O100" s="237"/>
      <c r="P100" s="237"/>
      <c r="Q100" s="138"/>
      <c r="R100" s="138"/>
      <c r="S100" s="138"/>
      <c r="T100" s="138"/>
      <c r="U100" s="138"/>
      <c r="V100" s="138"/>
      <c r="W100" s="138"/>
      <c r="X100" s="237"/>
      <c r="Y100" s="237"/>
      <c r="Z100" s="237"/>
      <c r="AA100" s="237"/>
      <c r="AB100" s="237"/>
      <c r="AC100" s="239"/>
      <c r="AE100" s="251"/>
      <c r="AF100" s="251"/>
      <c r="AG100" s="251"/>
      <c r="AH100" s="481"/>
      <c r="AI100" s="481"/>
      <c r="AJ100" s="481"/>
      <c r="AK100" s="481"/>
      <c r="AL100" s="481"/>
      <c r="AM100" s="481"/>
      <c r="AN100" s="481"/>
      <c r="AO100" s="481"/>
      <c r="AP100" s="481"/>
      <c r="AQ100" s="481"/>
      <c r="AR100" s="481"/>
      <c r="AS100" s="481"/>
      <c r="AT100" s="481"/>
      <c r="AU100" s="481"/>
      <c r="AV100" s="481"/>
      <c r="AW100" s="481"/>
      <c r="AX100" s="481"/>
    </row>
    <row r="101" spans="1:50" ht="8.1" customHeight="1">
      <c r="A101" s="133" t="s">
        <v>15</v>
      </c>
      <c r="B101" s="134"/>
      <c r="C101" s="134"/>
      <c r="D101" s="134"/>
      <c r="E101" s="134"/>
      <c r="F101" s="134"/>
      <c r="G101" s="134"/>
      <c r="H101" s="134"/>
      <c r="I101" s="234" t="str">
        <f>IF(I16="","",I16)</f>
        <v/>
      </c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5"/>
      <c r="AE101" s="14"/>
      <c r="AF101" s="14"/>
      <c r="AG101" s="14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</row>
    <row r="102" spans="1:50" ht="8.1" customHeight="1">
      <c r="A102" s="133"/>
      <c r="B102" s="134"/>
      <c r="C102" s="134"/>
      <c r="D102" s="134"/>
      <c r="E102" s="134"/>
      <c r="F102" s="134"/>
      <c r="G102" s="134"/>
      <c r="H102" s="1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234"/>
      <c r="AB102" s="234"/>
      <c r="AC102" s="235"/>
      <c r="AE102" s="141" t="s">
        <v>19</v>
      </c>
      <c r="AF102" s="141"/>
      <c r="AG102" s="141"/>
      <c r="AH102" s="141"/>
      <c r="AI102" s="242" t="str">
        <f>IF(AI17="","",AI17)</f>
        <v/>
      </c>
      <c r="AJ102" s="242"/>
      <c r="AK102" s="242"/>
      <c r="AL102" s="242"/>
      <c r="AM102" s="242"/>
      <c r="AN102" s="242"/>
      <c r="AO102" s="242"/>
      <c r="AP102" s="242"/>
      <c r="AQ102" s="242"/>
      <c r="AR102" s="242"/>
      <c r="AS102" s="242"/>
      <c r="AT102" s="242"/>
      <c r="AU102" s="242"/>
      <c r="AV102" s="467" t="str">
        <f>IF(AV17="","",AV17)</f>
        <v>銀行</v>
      </c>
      <c r="AW102" s="467"/>
      <c r="AX102" s="467"/>
    </row>
    <row r="103" spans="1:50" ht="8.1" customHeight="1">
      <c r="A103" s="133"/>
      <c r="B103" s="134"/>
      <c r="C103" s="134"/>
      <c r="D103" s="134"/>
      <c r="E103" s="134"/>
      <c r="F103" s="134"/>
      <c r="G103" s="134"/>
      <c r="H103" s="1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A103" s="234"/>
      <c r="AB103" s="234"/>
      <c r="AC103" s="235"/>
      <c r="AE103" s="155"/>
      <c r="AF103" s="155"/>
      <c r="AG103" s="155"/>
      <c r="AH103" s="155"/>
      <c r="AI103" s="244"/>
      <c r="AJ103" s="244"/>
      <c r="AK103" s="244"/>
      <c r="AL103" s="244"/>
      <c r="AM103" s="244"/>
      <c r="AN103" s="244"/>
      <c r="AO103" s="244"/>
      <c r="AP103" s="244"/>
      <c r="AQ103" s="244"/>
      <c r="AR103" s="244"/>
      <c r="AS103" s="244"/>
      <c r="AT103" s="244"/>
      <c r="AU103" s="244"/>
      <c r="AV103" s="292"/>
      <c r="AW103" s="292"/>
      <c r="AX103" s="292"/>
    </row>
    <row r="104" spans="1:50" ht="8.1" customHeight="1">
      <c r="A104" s="468" t="s">
        <v>94</v>
      </c>
      <c r="B104" s="291"/>
      <c r="C104" s="291"/>
      <c r="D104" s="291"/>
      <c r="E104" s="291"/>
      <c r="F104" s="291"/>
      <c r="G104" s="291"/>
      <c r="H104" s="291"/>
      <c r="I104" s="291"/>
      <c r="J104" s="291"/>
      <c r="K104" s="469"/>
      <c r="L104" s="159">
        <f>IF(L19="","",L19)</f>
        <v>0</v>
      </c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1"/>
      <c r="AE104" s="5"/>
      <c r="AF104" s="5"/>
      <c r="AG104" s="5"/>
      <c r="AH104" s="5"/>
      <c r="AI104" s="242" t="str">
        <f>IF(AI19="","",AI19)</f>
        <v/>
      </c>
      <c r="AJ104" s="242"/>
      <c r="AK104" s="242"/>
      <c r="AL104" s="242"/>
      <c r="AM104" s="242"/>
      <c r="AN104" s="242"/>
      <c r="AO104" s="242"/>
      <c r="AP104" s="242"/>
      <c r="AQ104" s="242"/>
      <c r="AR104" s="242"/>
      <c r="AS104" s="242"/>
      <c r="AT104" s="242"/>
      <c r="AU104" s="242"/>
      <c r="AV104" s="245" t="str">
        <f>IF(AV19="","",AV19)</f>
        <v>支店</v>
      </c>
      <c r="AW104" s="245"/>
      <c r="AX104" s="245"/>
    </row>
    <row r="105" spans="1:50" ht="8.1" customHeight="1">
      <c r="A105" s="470"/>
      <c r="B105" s="467"/>
      <c r="C105" s="467"/>
      <c r="D105" s="467"/>
      <c r="E105" s="467"/>
      <c r="F105" s="467"/>
      <c r="G105" s="467"/>
      <c r="H105" s="467"/>
      <c r="I105" s="467"/>
      <c r="J105" s="467"/>
      <c r="K105" s="471"/>
      <c r="L105" s="446"/>
      <c r="M105" s="447"/>
      <c r="N105" s="447"/>
      <c r="O105" s="447"/>
      <c r="P105" s="447"/>
      <c r="Q105" s="447"/>
      <c r="R105" s="447"/>
      <c r="S105" s="447"/>
      <c r="T105" s="447"/>
      <c r="U105" s="447"/>
      <c r="V105" s="447"/>
      <c r="W105" s="447"/>
      <c r="X105" s="447"/>
      <c r="Y105" s="447"/>
      <c r="Z105" s="447"/>
      <c r="AA105" s="447"/>
      <c r="AB105" s="447"/>
      <c r="AC105" s="448"/>
      <c r="AE105" s="6"/>
      <c r="AF105" s="6"/>
      <c r="AG105" s="6"/>
      <c r="AH105" s="6"/>
      <c r="AI105" s="244"/>
      <c r="AJ105" s="244"/>
      <c r="AK105" s="244"/>
      <c r="AL105" s="244"/>
      <c r="AM105" s="244"/>
      <c r="AN105" s="244"/>
      <c r="AO105" s="244"/>
      <c r="AP105" s="244"/>
      <c r="AQ105" s="244"/>
      <c r="AR105" s="244"/>
      <c r="AS105" s="244"/>
      <c r="AT105" s="244"/>
      <c r="AU105" s="244"/>
      <c r="AV105" s="246"/>
      <c r="AW105" s="246"/>
      <c r="AX105" s="246"/>
    </row>
    <row r="106" spans="1:50" ht="8.1" customHeight="1">
      <c r="A106" s="472"/>
      <c r="B106" s="292"/>
      <c r="C106" s="292"/>
      <c r="D106" s="292"/>
      <c r="E106" s="292"/>
      <c r="F106" s="292"/>
      <c r="G106" s="292"/>
      <c r="H106" s="292"/>
      <c r="I106" s="292"/>
      <c r="J106" s="292"/>
      <c r="K106" s="455"/>
      <c r="L106" s="162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4"/>
      <c r="AE106" s="141" t="s">
        <v>23</v>
      </c>
      <c r="AF106" s="141"/>
      <c r="AG106" s="141"/>
      <c r="AH106" s="141"/>
      <c r="AI106" s="473" t="str">
        <f>IF(AI21="","",AI21)</f>
        <v/>
      </c>
      <c r="AJ106" s="473"/>
      <c r="AK106" s="473"/>
      <c r="AL106" s="473"/>
      <c r="AM106" s="473"/>
      <c r="AN106" s="242" t="s">
        <v>24</v>
      </c>
      <c r="AO106" s="242"/>
      <c r="AP106" s="253" t="str">
        <f>IF(AP21="","",AP21)</f>
        <v/>
      </c>
      <c r="AQ106" s="253"/>
      <c r="AR106" s="253"/>
      <c r="AS106" s="253"/>
      <c r="AT106" s="253"/>
      <c r="AU106" s="253"/>
      <c r="AV106" s="253"/>
      <c r="AW106" s="253"/>
      <c r="AX106" s="253"/>
    </row>
    <row r="107" spans="1:50" ht="8.1" customHeight="1">
      <c r="A107" s="474" t="s">
        <v>95</v>
      </c>
      <c r="B107" s="208"/>
      <c r="C107" s="208"/>
      <c r="D107" s="208"/>
      <c r="E107" s="208"/>
      <c r="F107" s="208"/>
      <c r="G107" s="208"/>
      <c r="H107" s="208"/>
      <c r="I107" s="208"/>
      <c r="J107" s="208"/>
      <c r="K107" s="208"/>
      <c r="L107" s="159">
        <f>IF(L22="","",L22)</f>
        <v>0</v>
      </c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1"/>
      <c r="AE107" s="141"/>
      <c r="AF107" s="141"/>
      <c r="AG107" s="141"/>
      <c r="AH107" s="141"/>
      <c r="AI107" s="473"/>
      <c r="AJ107" s="473"/>
      <c r="AK107" s="473"/>
      <c r="AL107" s="473"/>
      <c r="AM107" s="473"/>
      <c r="AN107" s="242"/>
      <c r="AO107" s="242"/>
      <c r="AP107" s="253"/>
      <c r="AQ107" s="253"/>
      <c r="AR107" s="253"/>
      <c r="AS107" s="253"/>
      <c r="AT107" s="253"/>
      <c r="AU107" s="253"/>
      <c r="AV107" s="253"/>
      <c r="AW107" s="253"/>
      <c r="AX107" s="253"/>
    </row>
    <row r="108" spans="1:50" ht="15.95" customHeight="1">
      <c r="A108" s="474"/>
      <c r="B108" s="208"/>
      <c r="C108" s="208"/>
      <c r="D108" s="208"/>
      <c r="E108" s="208"/>
      <c r="F108" s="208"/>
      <c r="G108" s="208"/>
      <c r="H108" s="208"/>
      <c r="I108" s="208"/>
      <c r="J108" s="208"/>
      <c r="K108" s="208"/>
      <c r="L108" s="162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4"/>
      <c r="AE108" s="475" t="s">
        <v>52</v>
      </c>
      <c r="AF108" s="475"/>
      <c r="AG108" s="475"/>
      <c r="AH108" s="475"/>
      <c r="AI108" s="247" t="str">
        <f>IF(AI23="","",AI23)</f>
        <v/>
      </c>
      <c r="AJ108" s="247"/>
      <c r="AK108" s="247"/>
      <c r="AL108" s="247"/>
      <c r="AM108" s="247"/>
      <c r="AN108" s="247"/>
      <c r="AO108" s="247"/>
      <c r="AP108" s="247"/>
      <c r="AQ108" s="247"/>
      <c r="AR108" s="247"/>
      <c r="AS108" s="247"/>
      <c r="AT108" s="247"/>
      <c r="AU108" s="247"/>
      <c r="AV108" s="247"/>
      <c r="AW108" s="247"/>
      <c r="AX108" s="247"/>
    </row>
    <row r="109" spans="1:50" ht="8.1" customHeight="1">
      <c r="A109" s="133" t="s">
        <v>29</v>
      </c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59">
        <f>IF(L24="","",L24)</f>
        <v>0</v>
      </c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1"/>
      <c r="AE109" s="449" t="s">
        <v>28</v>
      </c>
      <c r="AF109" s="449"/>
      <c r="AG109" s="449"/>
      <c r="AH109" s="449"/>
      <c r="AI109" s="248" t="str">
        <f>IF(AI24="","",AI24)</f>
        <v/>
      </c>
      <c r="AJ109" s="248"/>
      <c r="AK109" s="248"/>
      <c r="AL109" s="248"/>
      <c r="AM109" s="248"/>
      <c r="AN109" s="248"/>
      <c r="AO109" s="248"/>
      <c r="AP109" s="248"/>
      <c r="AQ109" s="248"/>
      <c r="AR109" s="248"/>
      <c r="AS109" s="248"/>
      <c r="AT109" s="248"/>
      <c r="AU109" s="248"/>
      <c r="AV109" s="248"/>
      <c r="AW109" s="248"/>
      <c r="AX109" s="248"/>
    </row>
    <row r="110" spans="1:50" ht="8.1" customHeight="1">
      <c r="A110" s="444"/>
      <c r="B110" s="445"/>
      <c r="C110" s="445"/>
      <c r="D110" s="445"/>
      <c r="E110" s="445"/>
      <c r="F110" s="445"/>
      <c r="G110" s="445"/>
      <c r="H110" s="445"/>
      <c r="I110" s="445"/>
      <c r="J110" s="445"/>
      <c r="K110" s="445"/>
      <c r="L110" s="446"/>
      <c r="M110" s="447"/>
      <c r="N110" s="447"/>
      <c r="O110" s="447"/>
      <c r="P110" s="447"/>
      <c r="Q110" s="447"/>
      <c r="R110" s="447"/>
      <c r="S110" s="447"/>
      <c r="T110" s="447"/>
      <c r="U110" s="447"/>
      <c r="V110" s="447"/>
      <c r="W110" s="447"/>
      <c r="X110" s="447"/>
      <c r="Y110" s="447"/>
      <c r="Z110" s="447"/>
      <c r="AA110" s="447"/>
      <c r="AB110" s="447"/>
      <c r="AC110" s="448"/>
      <c r="AE110" s="141"/>
      <c r="AF110" s="141"/>
      <c r="AG110" s="141"/>
      <c r="AH110" s="141"/>
      <c r="AI110" s="450"/>
      <c r="AJ110" s="450"/>
      <c r="AK110" s="450"/>
      <c r="AL110" s="450"/>
      <c r="AM110" s="450"/>
      <c r="AN110" s="450"/>
      <c r="AO110" s="450"/>
      <c r="AP110" s="450"/>
      <c r="AQ110" s="450"/>
      <c r="AR110" s="450"/>
      <c r="AS110" s="450"/>
      <c r="AT110" s="450"/>
      <c r="AU110" s="450"/>
      <c r="AV110" s="450"/>
      <c r="AW110" s="450"/>
      <c r="AX110" s="450"/>
    </row>
    <row r="111" spans="1:50" ht="8.1" customHeight="1">
      <c r="A111" s="167"/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293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5"/>
      <c r="AE111" s="155"/>
      <c r="AF111" s="155"/>
      <c r="AG111" s="155"/>
      <c r="AH111" s="155"/>
      <c r="AI111" s="249"/>
      <c r="AJ111" s="249"/>
      <c r="AK111" s="249"/>
      <c r="AL111" s="249"/>
      <c r="AM111" s="249"/>
      <c r="AN111" s="249"/>
      <c r="AO111" s="249"/>
      <c r="AP111" s="249"/>
      <c r="AQ111" s="249"/>
      <c r="AR111" s="249"/>
      <c r="AS111" s="249"/>
      <c r="AT111" s="249"/>
      <c r="AU111" s="249"/>
      <c r="AV111" s="249"/>
      <c r="AW111" s="249"/>
      <c r="AX111" s="249"/>
    </row>
    <row r="112" spans="1:50" ht="12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42"/>
      <c r="M112" s="42"/>
      <c r="N112" s="42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E112" s="29"/>
      <c r="AF112" s="29"/>
      <c r="AG112" s="29"/>
      <c r="AH112" s="2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</row>
    <row r="113" spans="1:50" ht="11.1" customHeight="1">
      <c r="A113" s="464" t="s">
        <v>53</v>
      </c>
      <c r="B113" s="324"/>
      <c r="C113" s="451" t="s">
        <v>54</v>
      </c>
      <c r="D113" s="452"/>
      <c r="E113" s="452"/>
      <c r="F113" s="452"/>
      <c r="G113" s="452"/>
      <c r="H113" s="452"/>
      <c r="I113" s="452"/>
      <c r="J113" s="452"/>
      <c r="K113" s="452"/>
      <c r="L113" s="452"/>
      <c r="M113" s="452"/>
      <c r="N113" s="452"/>
      <c r="O113" s="452"/>
      <c r="P113" s="452"/>
      <c r="Q113" s="452"/>
      <c r="R113" s="452"/>
      <c r="S113" s="452"/>
      <c r="T113" s="452"/>
      <c r="U113" s="452"/>
      <c r="V113" s="452"/>
      <c r="W113" s="453"/>
      <c r="X113" s="324" t="s">
        <v>55</v>
      </c>
      <c r="Y113" s="324"/>
      <c r="Z113" s="324"/>
      <c r="AA113" s="324" t="s">
        <v>56</v>
      </c>
      <c r="AB113" s="324"/>
      <c r="AC113" s="451" t="s">
        <v>57</v>
      </c>
      <c r="AD113" s="452"/>
      <c r="AE113" s="452"/>
      <c r="AF113" s="452"/>
      <c r="AG113" s="453"/>
      <c r="AH113" s="451" t="s">
        <v>58</v>
      </c>
      <c r="AI113" s="452"/>
      <c r="AJ113" s="452"/>
      <c r="AK113" s="452"/>
      <c r="AL113" s="452"/>
      <c r="AM113" s="452"/>
      <c r="AN113" s="453"/>
      <c r="AO113" s="456" t="s">
        <v>98</v>
      </c>
      <c r="AP113" s="457"/>
      <c r="AQ113" s="458"/>
      <c r="AR113" s="451" t="s">
        <v>85</v>
      </c>
      <c r="AS113" s="452"/>
      <c r="AT113" s="452"/>
      <c r="AU113" s="452"/>
      <c r="AV113" s="452"/>
      <c r="AW113" s="452"/>
      <c r="AX113" s="462"/>
    </row>
    <row r="114" spans="1:50" ht="11.1" customHeight="1">
      <c r="A114" s="465"/>
      <c r="B114" s="466"/>
      <c r="C114" s="454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455"/>
      <c r="X114" s="466"/>
      <c r="Y114" s="466"/>
      <c r="Z114" s="466"/>
      <c r="AA114" s="466"/>
      <c r="AB114" s="466"/>
      <c r="AC114" s="454"/>
      <c r="AD114" s="292"/>
      <c r="AE114" s="292"/>
      <c r="AF114" s="292"/>
      <c r="AG114" s="455"/>
      <c r="AH114" s="454"/>
      <c r="AI114" s="292"/>
      <c r="AJ114" s="292"/>
      <c r="AK114" s="292"/>
      <c r="AL114" s="292"/>
      <c r="AM114" s="292"/>
      <c r="AN114" s="455"/>
      <c r="AO114" s="459"/>
      <c r="AP114" s="460"/>
      <c r="AQ114" s="461"/>
      <c r="AR114" s="454"/>
      <c r="AS114" s="292"/>
      <c r="AT114" s="292"/>
      <c r="AU114" s="292"/>
      <c r="AV114" s="292"/>
      <c r="AW114" s="292"/>
      <c r="AX114" s="463"/>
    </row>
    <row r="115" spans="1:50" ht="11.1" customHeight="1">
      <c r="A115" s="424" t="str">
        <f>IF(A30="","",A30)</f>
        <v/>
      </c>
      <c r="B115" s="425"/>
      <c r="C115" s="426" t="str">
        <f>IF(C30="","",C30)</f>
        <v/>
      </c>
      <c r="D115" s="289"/>
      <c r="E115" s="289"/>
      <c r="F115" s="289"/>
      <c r="G115" s="289"/>
      <c r="H115" s="289"/>
      <c r="I115" s="289"/>
      <c r="J115" s="289"/>
      <c r="K115" s="289"/>
      <c r="L115" s="289"/>
      <c r="M115" s="289"/>
      <c r="N115" s="289"/>
      <c r="O115" s="289"/>
      <c r="P115" s="289"/>
      <c r="Q115" s="289"/>
      <c r="R115" s="289"/>
      <c r="S115" s="289"/>
      <c r="T115" s="289"/>
      <c r="U115" s="289"/>
      <c r="V115" s="289"/>
      <c r="W115" s="427"/>
      <c r="X115" s="430" t="str">
        <f>IF(X30="","",X30)</f>
        <v/>
      </c>
      <c r="Y115" s="430"/>
      <c r="Z115" s="430"/>
      <c r="AA115" s="431" t="str">
        <f>IF(AA30="","",AA30)</f>
        <v/>
      </c>
      <c r="AB115" s="431"/>
      <c r="AC115" s="432" t="str">
        <f>IF(AC30="","",AC30)</f>
        <v/>
      </c>
      <c r="AD115" s="433"/>
      <c r="AE115" s="433"/>
      <c r="AF115" s="433"/>
      <c r="AG115" s="434"/>
      <c r="AH115" s="438" t="str">
        <f>IF(AH30="","",AH30)</f>
        <v/>
      </c>
      <c r="AI115" s="439"/>
      <c r="AJ115" s="439"/>
      <c r="AK115" s="439"/>
      <c r="AL115" s="439"/>
      <c r="AM115" s="439"/>
      <c r="AN115" s="440"/>
      <c r="AO115" s="412" t="str">
        <f>IF(AO30="","",AO30)</f>
        <v/>
      </c>
      <c r="AP115" s="413"/>
      <c r="AQ115" s="414"/>
      <c r="AR115" s="418" t="str">
        <f>IF(AR30="","",AR30)</f>
        <v/>
      </c>
      <c r="AS115" s="419"/>
      <c r="AT115" s="419"/>
      <c r="AU115" s="419"/>
      <c r="AV115" s="419"/>
      <c r="AW115" s="419"/>
      <c r="AX115" s="420"/>
    </row>
    <row r="116" spans="1:50" ht="11.1" customHeight="1">
      <c r="A116" s="424"/>
      <c r="B116" s="425"/>
      <c r="C116" s="428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  <c r="Q116" s="290"/>
      <c r="R116" s="290"/>
      <c r="S116" s="290"/>
      <c r="T116" s="290"/>
      <c r="U116" s="290"/>
      <c r="V116" s="290"/>
      <c r="W116" s="429"/>
      <c r="X116" s="430"/>
      <c r="Y116" s="430"/>
      <c r="Z116" s="430"/>
      <c r="AA116" s="431"/>
      <c r="AB116" s="431"/>
      <c r="AC116" s="435"/>
      <c r="AD116" s="436"/>
      <c r="AE116" s="436"/>
      <c r="AF116" s="436"/>
      <c r="AG116" s="437"/>
      <c r="AH116" s="441"/>
      <c r="AI116" s="442"/>
      <c r="AJ116" s="442"/>
      <c r="AK116" s="442"/>
      <c r="AL116" s="442"/>
      <c r="AM116" s="442"/>
      <c r="AN116" s="443"/>
      <c r="AO116" s="415"/>
      <c r="AP116" s="416"/>
      <c r="AQ116" s="417"/>
      <c r="AR116" s="421"/>
      <c r="AS116" s="422"/>
      <c r="AT116" s="422"/>
      <c r="AU116" s="422"/>
      <c r="AV116" s="422"/>
      <c r="AW116" s="422"/>
      <c r="AX116" s="423"/>
    </row>
    <row r="117" spans="1:50" ht="11.1" customHeight="1">
      <c r="A117" s="424" t="str">
        <f t="shared" ref="A117" si="2">IF(A32="","",A32)</f>
        <v/>
      </c>
      <c r="B117" s="425"/>
      <c r="C117" s="426" t="str">
        <f t="shared" ref="C117" si="3">IF(C32="","",C32)</f>
        <v/>
      </c>
      <c r="D117" s="289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427"/>
      <c r="X117" s="430" t="str">
        <f t="shared" ref="X117" si="4">IF(X32="","",X32)</f>
        <v/>
      </c>
      <c r="Y117" s="430"/>
      <c r="Z117" s="430"/>
      <c r="AA117" s="431" t="str">
        <f t="shared" ref="AA117" si="5">IF(AA32="","",AA32)</f>
        <v/>
      </c>
      <c r="AB117" s="431"/>
      <c r="AC117" s="432" t="str">
        <f t="shared" ref="AC117" si="6">IF(AC32="","",AC32)</f>
        <v/>
      </c>
      <c r="AD117" s="433"/>
      <c r="AE117" s="433"/>
      <c r="AF117" s="433"/>
      <c r="AG117" s="434"/>
      <c r="AH117" s="438" t="str">
        <f t="shared" ref="AH117" si="7">IF(AH32="","",AH32)</f>
        <v/>
      </c>
      <c r="AI117" s="439"/>
      <c r="AJ117" s="439"/>
      <c r="AK117" s="439"/>
      <c r="AL117" s="439"/>
      <c r="AM117" s="439"/>
      <c r="AN117" s="440"/>
      <c r="AO117" s="412" t="str">
        <f t="shared" ref="AO117" si="8">IF(AO32="","",AO32)</f>
        <v/>
      </c>
      <c r="AP117" s="413"/>
      <c r="AQ117" s="414"/>
      <c r="AR117" s="418" t="str">
        <f t="shared" ref="AR117" si="9">IF(AR32="","",AR32)</f>
        <v/>
      </c>
      <c r="AS117" s="419"/>
      <c r="AT117" s="419"/>
      <c r="AU117" s="419"/>
      <c r="AV117" s="419"/>
      <c r="AW117" s="419"/>
      <c r="AX117" s="420"/>
    </row>
    <row r="118" spans="1:50" ht="11.1" customHeight="1">
      <c r="A118" s="424"/>
      <c r="B118" s="425"/>
      <c r="C118" s="428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  <c r="Q118" s="290"/>
      <c r="R118" s="290"/>
      <c r="S118" s="290"/>
      <c r="T118" s="290"/>
      <c r="U118" s="290"/>
      <c r="V118" s="290"/>
      <c r="W118" s="429"/>
      <c r="X118" s="430"/>
      <c r="Y118" s="430"/>
      <c r="Z118" s="430"/>
      <c r="AA118" s="431"/>
      <c r="AB118" s="431"/>
      <c r="AC118" s="435"/>
      <c r="AD118" s="436"/>
      <c r="AE118" s="436"/>
      <c r="AF118" s="436"/>
      <c r="AG118" s="437"/>
      <c r="AH118" s="441"/>
      <c r="AI118" s="442"/>
      <c r="AJ118" s="442"/>
      <c r="AK118" s="442"/>
      <c r="AL118" s="442"/>
      <c r="AM118" s="442"/>
      <c r="AN118" s="443"/>
      <c r="AO118" s="415"/>
      <c r="AP118" s="416"/>
      <c r="AQ118" s="417"/>
      <c r="AR118" s="421"/>
      <c r="AS118" s="422"/>
      <c r="AT118" s="422"/>
      <c r="AU118" s="422"/>
      <c r="AV118" s="422"/>
      <c r="AW118" s="422"/>
      <c r="AX118" s="423"/>
    </row>
    <row r="119" spans="1:50" ht="11.1" customHeight="1">
      <c r="A119" s="424" t="str">
        <f t="shared" ref="A119" si="10">IF(A34="","",A34)</f>
        <v/>
      </c>
      <c r="B119" s="425"/>
      <c r="C119" s="426" t="str">
        <f t="shared" ref="C119" si="11">IF(C34="","",C34)</f>
        <v/>
      </c>
      <c r="D119" s="289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  <c r="O119" s="289"/>
      <c r="P119" s="289"/>
      <c r="Q119" s="289"/>
      <c r="R119" s="289"/>
      <c r="S119" s="289"/>
      <c r="T119" s="289"/>
      <c r="U119" s="289"/>
      <c r="V119" s="289"/>
      <c r="W119" s="427"/>
      <c r="X119" s="430" t="str">
        <f t="shared" ref="X119" si="12">IF(X34="","",X34)</f>
        <v/>
      </c>
      <c r="Y119" s="430"/>
      <c r="Z119" s="430"/>
      <c r="AA119" s="431" t="str">
        <f t="shared" ref="AA119" si="13">IF(AA34="","",AA34)</f>
        <v/>
      </c>
      <c r="AB119" s="431"/>
      <c r="AC119" s="432" t="str">
        <f t="shared" ref="AC119" si="14">IF(AC34="","",AC34)</f>
        <v/>
      </c>
      <c r="AD119" s="433"/>
      <c r="AE119" s="433"/>
      <c r="AF119" s="433"/>
      <c r="AG119" s="434"/>
      <c r="AH119" s="438" t="str">
        <f t="shared" ref="AH119" si="15">IF(AH34="","",AH34)</f>
        <v/>
      </c>
      <c r="AI119" s="439"/>
      <c r="AJ119" s="439"/>
      <c r="AK119" s="439"/>
      <c r="AL119" s="439"/>
      <c r="AM119" s="439"/>
      <c r="AN119" s="440"/>
      <c r="AO119" s="412" t="str">
        <f t="shared" ref="AO119" si="16">IF(AO34="","",AO34)</f>
        <v/>
      </c>
      <c r="AP119" s="413"/>
      <c r="AQ119" s="414"/>
      <c r="AR119" s="418" t="str">
        <f t="shared" ref="AR119" si="17">IF(AR34="","",AR34)</f>
        <v/>
      </c>
      <c r="AS119" s="419"/>
      <c r="AT119" s="419"/>
      <c r="AU119" s="419"/>
      <c r="AV119" s="419"/>
      <c r="AW119" s="419"/>
      <c r="AX119" s="420"/>
    </row>
    <row r="120" spans="1:50" ht="11.1" customHeight="1">
      <c r="A120" s="424"/>
      <c r="B120" s="425"/>
      <c r="C120" s="428"/>
      <c r="D120" s="290"/>
      <c r="E120" s="290"/>
      <c r="F120" s="290"/>
      <c r="G120" s="290"/>
      <c r="H120" s="290"/>
      <c r="I120" s="290"/>
      <c r="J120" s="290"/>
      <c r="K120" s="290"/>
      <c r="L120" s="290"/>
      <c r="M120" s="290"/>
      <c r="N120" s="290"/>
      <c r="O120" s="290"/>
      <c r="P120" s="290"/>
      <c r="Q120" s="290"/>
      <c r="R120" s="290"/>
      <c r="S120" s="290"/>
      <c r="T120" s="290"/>
      <c r="U120" s="290"/>
      <c r="V120" s="290"/>
      <c r="W120" s="429"/>
      <c r="X120" s="430"/>
      <c r="Y120" s="430"/>
      <c r="Z120" s="430"/>
      <c r="AA120" s="431"/>
      <c r="AB120" s="431"/>
      <c r="AC120" s="435"/>
      <c r="AD120" s="436"/>
      <c r="AE120" s="436"/>
      <c r="AF120" s="436"/>
      <c r="AG120" s="437"/>
      <c r="AH120" s="441"/>
      <c r="AI120" s="442"/>
      <c r="AJ120" s="442"/>
      <c r="AK120" s="442"/>
      <c r="AL120" s="442"/>
      <c r="AM120" s="442"/>
      <c r="AN120" s="443"/>
      <c r="AO120" s="415"/>
      <c r="AP120" s="416"/>
      <c r="AQ120" s="417"/>
      <c r="AR120" s="421"/>
      <c r="AS120" s="422"/>
      <c r="AT120" s="422"/>
      <c r="AU120" s="422"/>
      <c r="AV120" s="422"/>
      <c r="AW120" s="422"/>
      <c r="AX120" s="423"/>
    </row>
    <row r="121" spans="1:50" ht="11.1" customHeight="1">
      <c r="A121" s="424" t="str">
        <f t="shared" ref="A121" si="18">IF(A36="","",A36)</f>
        <v/>
      </c>
      <c r="B121" s="425"/>
      <c r="C121" s="426" t="str">
        <f t="shared" ref="C121" si="19">IF(C36="","",C36)</f>
        <v/>
      </c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289"/>
      <c r="P121" s="289"/>
      <c r="Q121" s="289"/>
      <c r="R121" s="289"/>
      <c r="S121" s="289"/>
      <c r="T121" s="289"/>
      <c r="U121" s="289"/>
      <c r="V121" s="289"/>
      <c r="W121" s="427"/>
      <c r="X121" s="430" t="str">
        <f t="shared" ref="X121" si="20">IF(X36="","",X36)</f>
        <v/>
      </c>
      <c r="Y121" s="430"/>
      <c r="Z121" s="430"/>
      <c r="AA121" s="431" t="str">
        <f t="shared" ref="AA121" si="21">IF(AA36="","",AA36)</f>
        <v/>
      </c>
      <c r="AB121" s="431"/>
      <c r="AC121" s="432" t="str">
        <f t="shared" ref="AC121" si="22">IF(AC36="","",AC36)</f>
        <v/>
      </c>
      <c r="AD121" s="433"/>
      <c r="AE121" s="433"/>
      <c r="AF121" s="433"/>
      <c r="AG121" s="434"/>
      <c r="AH121" s="438" t="str">
        <f t="shared" ref="AH121" si="23">IF(AH36="","",AH36)</f>
        <v/>
      </c>
      <c r="AI121" s="439"/>
      <c r="AJ121" s="439"/>
      <c r="AK121" s="439"/>
      <c r="AL121" s="439"/>
      <c r="AM121" s="439"/>
      <c r="AN121" s="440"/>
      <c r="AO121" s="412" t="str">
        <f t="shared" ref="AO121" si="24">IF(AO36="","",AO36)</f>
        <v/>
      </c>
      <c r="AP121" s="413"/>
      <c r="AQ121" s="414"/>
      <c r="AR121" s="418" t="str">
        <f t="shared" ref="AR121" si="25">IF(AR36="","",AR36)</f>
        <v/>
      </c>
      <c r="AS121" s="419"/>
      <c r="AT121" s="419"/>
      <c r="AU121" s="419"/>
      <c r="AV121" s="419"/>
      <c r="AW121" s="419"/>
      <c r="AX121" s="420"/>
    </row>
    <row r="122" spans="1:50" ht="11.1" customHeight="1">
      <c r="A122" s="424"/>
      <c r="B122" s="425"/>
      <c r="C122" s="428"/>
      <c r="D122" s="290"/>
      <c r="E122" s="290"/>
      <c r="F122" s="290"/>
      <c r="G122" s="290"/>
      <c r="H122" s="290"/>
      <c r="I122" s="290"/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429"/>
      <c r="X122" s="430"/>
      <c r="Y122" s="430"/>
      <c r="Z122" s="430"/>
      <c r="AA122" s="431"/>
      <c r="AB122" s="431"/>
      <c r="AC122" s="435"/>
      <c r="AD122" s="436"/>
      <c r="AE122" s="436"/>
      <c r="AF122" s="436"/>
      <c r="AG122" s="437"/>
      <c r="AH122" s="441"/>
      <c r="AI122" s="442"/>
      <c r="AJ122" s="442"/>
      <c r="AK122" s="442"/>
      <c r="AL122" s="442"/>
      <c r="AM122" s="442"/>
      <c r="AN122" s="443"/>
      <c r="AO122" s="415"/>
      <c r="AP122" s="416"/>
      <c r="AQ122" s="417"/>
      <c r="AR122" s="421"/>
      <c r="AS122" s="422"/>
      <c r="AT122" s="422"/>
      <c r="AU122" s="422"/>
      <c r="AV122" s="422"/>
      <c r="AW122" s="422"/>
      <c r="AX122" s="423"/>
    </row>
    <row r="123" spans="1:50" ht="11.1" customHeight="1">
      <c r="A123" s="424" t="str">
        <f t="shared" ref="A123" si="26">IF(A38="","",A38)</f>
        <v/>
      </c>
      <c r="B123" s="425"/>
      <c r="C123" s="426" t="str">
        <f t="shared" ref="C123" si="27">IF(C38="","",C38)</f>
        <v/>
      </c>
      <c r="D123" s="289"/>
      <c r="E123" s="289"/>
      <c r="F123" s="289"/>
      <c r="G123" s="289"/>
      <c r="H123" s="289"/>
      <c r="I123" s="289"/>
      <c r="J123" s="289"/>
      <c r="K123" s="289"/>
      <c r="L123" s="289"/>
      <c r="M123" s="289"/>
      <c r="N123" s="289"/>
      <c r="O123" s="289"/>
      <c r="P123" s="289"/>
      <c r="Q123" s="289"/>
      <c r="R123" s="289"/>
      <c r="S123" s="289"/>
      <c r="T123" s="289"/>
      <c r="U123" s="289"/>
      <c r="V123" s="289"/>
      <c r="W123" s="427"/>
      <c r="X123" s="430" t="str">
        <f t="shared" ref="X123" si="28">IF(X38="","",X38)</f>
        <v/>
      </c>
      <c r="Y123" s="430"/>
      <c r="Z123" s="430"/>
      <c r="AA123" s="431" t="str">
        <f t="shared" ref="AA123" si="29">IF(AA38="","",AA38)</f>
        <v/>
      </c>
      <c r="AB123" s="431"/>
      <c r="AC123" s="432" t="str">
        <f t="shared" ref="AC123" si="30">IF(AC38="","",AC38)</f>
        <v/>
      </c>
      <c r="AD123" s="433"/>
      <c r="AE123" s="433"/>
      <c r="AF123" s="433"/>
      <c r="AG123" s="434"/>
      <c r="AH123" s="438" t="str">
        <f t="shared" ref="AH123" si="31">IF(AH38="","",AH38)</f>
        <v/>
      </c>
      <c r="AI123" s="439"/>
      <c r="AJ123" s="439"/>
      <c r="AK123" s="439"/>
      <c r="AL123" s="439"/>
      <c r="AM123" s="439"/>
      <c r="AN123" s="440"/>
      <c r="AO123" s="412" t="str">
        <f t="shared" ref="AO123" si="32">IF(AO38="","",AO38)</f>
        <v/>
      </c>
      <c r="AP123" s="413"/>
      <c r="AQ123" s="414"/>
      <c r="AR123" s="418" t="str">
        <f t="shared" ref="AR123" si="33">IF(AR38="","",AR38)</f>
        <v/>
      </c>
      <c r="AS123" s="419"/>
      <c r="AT123" s="419"/>
      <c r="AU123" s="419"/>
      <c r="AV123" s="419"/>
      <c r="AW123" s="419"/>
      <c r="AX123" s="420"/>
    </row>
    <row r="124" spans="1:50" ht="11.1" customHeight="1">
      <c r="A124" s="424"/>
      <c r="B124" s="425"/>
      <c r="C124" s="428"/>
      <c r="D124" s="290"/>
      <c r="E124" s="290"/>
      <c r="F124" s="290"/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  <c r="S124" s="290"/>
      <c r="T124" s="290"/>
      <c r="U124" s="290"/>
      <c r="V124" s="290"/>
      <c r="W124" s="429"/>
      <c r="X124" s="430"/>
      <c r="Y124" s="430"/>
      <c r="Z124" s="430"/>
      <c r="AA124" s="431"/>
      <c r="AB124" s="431"/>
      <c r="AC124" s="435"/>
      <c r="AD124" s="436"/>
      <c r="AE124" s="436"/>
      <c r="AF124" s="436"/>
      <c r="AG124" s="437"/>
      <c r="AH124" s="441"/>
      <c r="AI124" s="442"/>
      <c r="AJ124" s="442"/>
      <c r="AK124" s="442"/>
      <c r="AL124" s="442"/>
      <c r="AM124" s="442"/>
      <c r="AN124" s="443"/>
      <c r="AO124" s="415"/>
      <c r="AP124" s="416"/>
      <c r="AQ124" s="417"/>
      <c r="AR124" s="421"/>
      <c r="AS124" s="422"/>
      <c r="AT124" s="422"/>
      <c r="AU124" s="422"/>
      <c r="AV124" s="422"/>
      <c r="AW124" s="422"/>
      <c r="AX124" s="423"/>
    </row>
    <row r="125" spans="1:50" ht="11.1" customHeight="1">
      <c r="A125" s="424" t="str">
        <f t="shared" ref="A125" si="34">IF(A40="","",A40)</f>
        <v/>
      </c>
      <c r="B125" s="425"/>
      <c r="C125" s="426" t="str">
        <f t="shared" ref="C125" si="35">IF(C40="","",C40)</f>
        <v/>
      </c>
      <c r="D125" s="289"/>
      <c r="E125" s="289"/>
      <c r="F125" s="289"/>
      <c r="G125" s="289"/>
      <c r="H125" s="289"/>
      <c r="I125" s="289"/>
      <c r="J125" s="289"/>
      <c r="K125" s="289"/>
      <c r="L125" s="289"/>
      <c r="M125" s="289"/>
      <c r="N125" s="289"/>
      <c r="O125" s="289"/>
      <c r="P125" s="289"/>
      <c r="Q125" s="289"/>
      <c r="R125" s="289"/>
      <c r="S125" s="289"/>
      <c r="T125" s="289"/>
      <c r="U125" s="289"/>
      <c r="V125" s="289"/>
      <c r="W125" s="427"/>
      <c r="X125" s="430" t="str">
        <f t="shared" ref="X125" si="36">IF(X40="","",X40)</f>
        <v/>
      </c>
      <c r="Y125" s="430"/>
      <c r="Z125" s="430"/>
      <c r="AA125" s="431" t="str">
        <f t="shared" ref="AA125" si="37">IF(AA40="","",AA40)</f>
        <v/>
      </c>
      <c r="AB125" s="431"/>
      <c r="AC125" s="432" t="str">
        <f t="shared" ref="AC125" si="38">IF(AC40="","",AC40)</f>
        <v/>
      </c>
      <c r="AD125" s="433"/>
      <c r="AE125" s="433"/>
      <c r="AF125" s="433"/>
      <c r="AG125" s="434"/>
      <c r="AH125" s="438" t="str">
        <f t="shared" ref="AH125" si="39">IF(AH40="","",AH40)</f>
        <v/>
      </c>
      <c r="AI125" s="439"/>
      <c r="AJ125" s="439"/>
      <c r="AK125" s="439"/>
      <c r="AL125" s="439"/>
      <c r="AM125" s="439"/>
      <c r="AN125" s="440"/>
      <c r="AO125" s="412" t="str">
        <f t="shared" ref="AO125" si="40">IF(AO40="","",AO40)</f>
        <v/>
      </c>
      <c r="AP125" s="413"/>
      <c r="AQ125" s="414"/>
      <c r="AR125" s="418" t="str">
        <f t="shared" ref="AR125" si="41">IF(AR40="","",AR40)</f>
        <v/>
      </c>
      <c r="AS125" s="419"/>
      <c r="AT125" s="419"/>
      <c r="AU125" s="419"/>
      <c r="AV125" s="419"/>
      <c r="AW125" s="419"/>
      <c r="AX125" s="420"/>
    </row>
    <row r="126" spans="1:50" ht="11.1" customHeight="1">
      <c r="A126" s="424"/>
      <c r="B126" s="425"/>
      <c r="C126" s="428"/>
      <c r="D126" s="290"/>
      <c r="E126" s="290"/>
      <c r="F126" s="290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0"/>
      <c r="R126" s="290"/>
      <c r="S126" s="290"/>
      <c r="T126" s="290"/>
      <c r="U126" s="290"/>
      <c r="V126" s="290"/>
      <c r="W126" s="429"/>
      <c r="X126" s="430"/>
      <c r="Y126" s="430"/>
      <c r="Z126" s="430"/>
      <c r="AA126" s="431"/>
      <c r="AB126" s="431"/>
      <c r="AC126" s="435"/>
      <c r="AD126" s="436"/>
      <c r="AE126" s="436"/>
      <c r="AF126" s="436"/>
      <c r="AG126" s="437"/>
      <c r="AH126" s="441"/>
      <c r="AI126" s="442"/>
      <c r="AJ126" s="442"/>
      <c r="AK126" s="442"/>
      <c r="AL126" s="442"/>
      <c r="AM126" s="442"/>
      <c r="AN126" s="443"/>
      <c r="AO126" s="415"/>
      <c r="AP126" s="416"/>
      <c r="AQ126" s="417"/>
      <c r="AR126" s="421"/>
      <c r="AS126" s="422"/>
      <c r="AT126" s="422"/>
      <c r="AU126" s="422"/>
      <c r="AV126" s="422"/>
      <c r="AW126" s="422"/>
      <c r="AX126" s="423"/>
    </row>
    <row r="127" spans="1:50" ht="11.1" customHeight="1">
      <c r="A127" s="424" t="str">
        <f t="shared" ref="A127" si="42">IF(A42="","",A42)</f>
        <v/>
      </c>
      <c r="B127" s="425"/>
      <c r="C127" s="426" t="str">
        <f t="shared" ref="C127" si="43">IF(C42="","",C42)</f>
        <v/>
      </c>
      <c r="D127" s="289"/>
      <c r="E127" s="289"/>
      <c r="F127" s="289"/>
      <c r="G127" s="289"/>
      <c r="H127" s="289"/>
      <c r="I127" s="289"/>
      <c r="J127" s="289"/>
      <c r="K127" s="289"/>
      <c r="L127" s="289"/>
      <c r="M127" s="289"/>
      <c r="N127" s="289"/>
      <c r="O127" s="289"/>
      <c r="P127" s="289"/>
      <c r="Q127" s="289"/>
      <c r="R127" s="289"/>
      <c r="S127" s="289"/>
      <c r="T127" s="289"/>
      <c r="U127" s="289"/>
      <c r="V127" s="289"/>
      <c r="W127" s="427"/>
      <c r="X127" s="430" t="str">
        <f t="shared" ref="X127" si="44">IF(X42="","",X42)</f>
        <v/>
      </c>
      <c r="Y127" s="430"/>
      <c r="Z127" s="430"/>
      <c r="AA127" s="431" t="str">
        <f t="shared" ref="AA127" si="45">IF(AA42="","",AA42)</f>
        <v/>
      </c>
      <c r="AB127" s="431"/>
      <c r="AC127" s="432" t="str">
        <f t="shared" ref="AC127" si="46">IF(AC42="","",AC42)</f>
        <v/>
      </c>
      <c r="AD127" s="433"/>
      <c r="AE127" s="433"/>
      <c r="AF127" s="433"/>
      <c r="AG127" s="434"/>
      <c r="AH127" s="438" t="str">
        <f t="shared" ref="AH127" si="47">IF(AH42="","",AH42)</f>
        <v/>
      </c>
      <c r="AI127" s="439"/>
      <c r="AJ127" s="439"/>
      <c r="AK127" s="439"/>
      <c r="AL127" s="439"/>
      <c r="AM127" s="439"/>
      <c r="AN127" s="440"/>
      <c r="AO127" s="412" t="str">
        <f t="shared" ref="AO127" si="48">IF(AO42="","",AO42)</f>
        <v/>
      </c>
      <c r="AP127" s="413"/>
      <c r="AQ127" s="414"/>
      <c r="AR127" s="418" t="str">
        <f t="shared" ref="AR127" si="49">IF(AR42="","",AR42)</f>
        <v/>
      </c>
      <c r="AS127" s="419"/>
      <c r="AT127" s="419"/>
      <c r="AU127" s="419"/>
      <c r="AV127" s="419"/>
      <c r="AW127" s="419"/>
      <c r="AX127" s="420"/>
    </row>
    <row r="128" spans="1:50" ht="11.1" customHeight="1">
      <c r="A128" s="424"/>
      <c r="B128" s="425"/>
      <c r="C128" s="428"/>
      <c r="D128" s="290"/>
      <c r="E128" s="290"/>
      <c r="F128" s="290"/>
      <c r="G128" s="290"/>
      <c r="H128" s="290"/>
      <c r="I128" s="290"/>
      <c r="J128" s="290"/>
      <c r="K128" s="290"/>
      <c r="L128" s="290"/>
      <c r="M128" s="290"/>
      <c r="N128" s="290"/>
      <c r="O128" s="290"/>
      <c r="P128" s="290"/>
      <c r="Q128" s="290"/>
      <c r="R128" s="290"/>
      <c r="S128" s="290"/>
      <c r="T128" s="290"/>
      <c r="U128" s="290"/>
      <c r="V128" s="290"/>
      <c r="W128" s="429"/>
      <c r="X128" s="430"/>
      <c r="Y128" s="430"/>
      <c r="Z128" s="430"/>
      <c r="AA128" s="431"/>
      <c r="AB128" s="431"/>
      <c r="AC128" s="435"/>
      <c r="AD128" s="436"/>
      <c r="AE128" s="436"/>
      <c r="AF128" s="436"/>
      <c r="AG128" s="437"/>
      <c r="AH128" s="441"/>
      <c r="AI128" s="442"/>
      <c r="AJ128" s="442"/>
      <c r="AK128" s="442"/>
      <c r="AL128" s="442"/>
      <c r="AM128" s="442"/>
      <c r="AN128" s="443"/>
      <c r="AO128" s="415"/>
      <c r="AP128" s="416"/>
      <c r="AQ128" s="417"/>
      <c r="AR128" s="421"/>
      <c r="AS128" s="422"/>
      <c r="AT128" s="422"/>
      <c r="AU128" s="422"/>
      <c r="AV128" s="422"/>
      <c r="AW128" s="422"/>
      <c r="AX128" s="423"/>
    </row>
    <row r="129" spans="1:53" ht="11.1" customHeight="1">
      <c r="A129" s="424" t="str">
        <f t="shared" ref="A129" si="50">IF(A44="","",A44)</f>
        <v/>
      </c>
      <c r="B129" s="425"/>
      <c r="C129" s="426" t="str">
        <f t="shared" ref="C129" si="51">IF(C44="","",C44)</f>
        <v/>
      </c>
      <c r="D129" s="289"/>
      <c r="E129" s="289"/>
      <c r="F129" s="289"/>
      <c r="G129" s="289"/>
      <c r="H129" s="289"/>
      <c r="I129" s="289"/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427"/>
      <c r="X129" s="430" t="str">
        <f t="shared" ref="X129" si="52">IF(X44="","",X44)</f>
        <v/>
      </c>
      <c r="Y129" s="430"/>
      <c r="Z129" s="430"/>
      <c r="AA129" s="431" t="str">
        <f t="shared" ref="AA129" si="53">IF(AA44="","",AA44)</f>
        <v/>
      </c>
      <c r="AB129" s="431"/>
      <c r="AC129" s="432" t="str">
        <f t="shared" ref="AC129" si="54">IF(AC44="","",AC44)</f>
        <v/>
      </c>
      <c r="AD129" s="433"/>
      <c r="AE129" s="433"/>
      <c r="AF129" s="433"/>
      <c r="AG129" s="434"/>
      <c r="AH129" s="438" t="str">
        <f t="shared" ref="AH129" si="55">IF(AH44="","",AH44)</f>
        <v/>
      </c>
      <c r="AI129" s="439"/>
      <c r="AJ129" s="439"/>
      <c r="AK129" s="439"/>
      <c r="AL129" s="439"/>
      <c r="AM129" s="439"/>
      <c r="AN129" s="440"/>
      <c r="AO129" s="412" t="str">
        <f t="shared" ref="AO129" si="56">IF(AO44="","",AO44)</f>
        <v/>
      </c>
      <c r="AP129" s="413"/>
      <c r="AQ129" s="414"/>
      <c r="AR129" s="418" t="str">
        <f t="shared" ref="AR129" si="57">IF(AR44="","",AR44)</f>
        <v/>
      </c>
      <c r="AS129" s="419"/>
      <c r="AT129" s="419"/>
      <c r="AU129" s="419"/>
      <c r="AV129" s="419"/>
      <c r="AW129" s="419"/>
      <c r="AX129" s="420"/>
      <c r="AY129" s="44"/>
      <c r="AZ129" s="44"/>
    </row>
    <row r="130" spans="1:53" ht="11.1" customHeight="1">
      <c r="A130" s="424"/>
      <c r="B130" s="425"/>
      <c r="C130" s="428"/>
      <c r="D130" s="290"/>
      <c r="E130" s="290"/>
      <c r="F130" s="290"/>
      <c r="G130" s="290"/>
      <c r="H130" s="290"/>
      <c r="I130" s="290"/>
      <c r="J130" s="290"/>
      <c r="K130" s="290"/>
      <c r="L130" s="290"/>
      <c r="M130" s="290"/>
      <c r="N130" s="290"/>
      <c r="O130" s="290"/>
      <c r="P130" s="290"/>
      <c r="Q130" s="290"/>
      <c r="R130" s="290"/>
      <c r="S130" s="290"/>
      <c r="T130" s="290"/>
      <c r="U130" s="290"/>
      <c r="V130" s="290"/>
      <c r="W130" s="429"/>
      <c r="X130" s="430"/>
      <c r="Y130" s="430"/>
      <c r="Z130" s="430"/>
      <c r="AA130" s="431"/>
      <c r="AB130" s="431"/>
      <c r="AC130" s="435"/>
      <c r="AD130" s="436"/>
      <c r="AE130" s="436"/>
      <c r="AF130" s="436"/>
      <c r="AG130" s="437"/>
      <c r="AH130" s="441"/>
      <c r="AI130" s="442"/>
      <c r="AJ130" s="442"/>
      <c r="AK130" s="442"/>
      <c r="AL130" s="442"/>
      <c r="AM130" s="442"/>
      <c r="AN130" s="443"/>
      <c r="AO130" s="415"/>
      <c r="AP130" s="416"/>
      <c r="AQ130" s="417"/>
      <c r="AR130" s="421"/>
      <c r="AS130" s="422"/>
      <c r="AT130" s="422"/>
      <c r="AU130" s="422"/>
      <c r="AV130" s="422"/>
      <c r="AW130" s="422"/>
      <c r="AX130" s="423"/>
    </row>
    <row r="131" spans="1:53" ht="11.1" customHeight="1">
      <c r="A131" s="424" t="str">
        <f t="shared" ref="A131" si="58">IF(A46="","",A46)</f>
        <v/>
      </c>
      <c r="B131" s="425"/>
      <c r="C131" s="426" t="str">
        <f t="shared" ref="C131" si="59">IF(C46="","",C46)</f>
        <v/>
      </c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89"/>
      <c r="R131" s="289"/>
      <c r="S131" s="289"/>
      <c r="T131" s="289"/>
      <c r="U131" s="289"/>
      <c r="V131" s="289"/>
      <c r="W131" s="427"/>
      <c r="X131" s="430" t="str">
        <f t="shared" ref="X131" si="60">IF(X46="","",X46)</f>
        <v/>
      </c>
      <c r="Y131" s="430"/>
      <c r="Z131" s="430"/>
      <c r="AA131" s="431" t="str">
        <f t="shared" ref="AA131" si="61">IF(AA46="","",AA46)</f>
        <v/>
      </c>
      <c r="AB131" s="431"/>
      <c r="AC131" s="432" t="str">
        <f t="shared" ref="AC131" si="62">IF(AC46="","",AC46)</f>
        <v/>
      </c>
      <c r="AD131" s="433"/>
      <c r="AE131" s="433"/>
      <c r="AF131" s="433"/>
      <c r="AG131" s="434"/>
      <c r="AH131" s="438" t="str">
        <f t="shared" ref="AH131" si="63">IF(AH46="","",AH46)</f>
        <v/>
      </c>
      <c r="AI131" s="439"/>
      <c r="AJ131" s="439"/>
      <c r="AK131" s="439"/>
      <c r="AL131" s="439"/>
      <c r="AM131" s="439"/>
      <c r="AN131" s="440"/>
      <c r="AO131" s="412" t="str">
        <f t="shared" ref="AO131" si="64">IF(AO46="","",AO46)</f>
        <v/>
      </c>
      <c r="AP131" s="413"/>
      <c r="AQ131" s="414"/>
      <c r="AR131" s="418" t="str">
        <f t="shared" ref="AR131" si="65">IF(AR46="","",AR46)</f>
        <v/>
      </c>
      <c r="AS131" s="419"/>
      <c r="AT131" s="419"/>
      <c r="AU131" s="419"/>
      <c r="AV131" s="419"/>
      <c r="AW131" s="419"/>
      <c r="AX131" s="420"/>
    </row>
    <row r="132" spans="1:53" ht="11.1" customHeight="1">
      <c r="A132" s="424"/>
      <c r="B132" s="425"/>
      <c r="C132" s="428"/>
      <c r="D132" s="290"/>
      <c r="E132" s="290"/>
      <c r="F132" s="290"/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0"/>
      <c r="R132" s="290"/>
      <c r="S132" s="290"/>
      <c r="T132" s="290"/>
      <c r="U132" s="290"/>
      <c r="V132" s="290"/>
      <c r="W132" s="429"/>
      <c r="X132" s="430"/>
      <c r="Y132" s="430"/>
      <c r="Z132" s="430"/>
      <c r="AA132" s="431"/>
      <c r="AB132" s="431"/>
      <c r="AC132" s="435"/>
      <c r="AD132" s="436"/>
      <c r="AE132" s="436"/>
      <c r="AF132" s="436"/>
      <c r="AG132" s="437"/>
      <c r="AH132" s="441"/>
      <c r="AI132" s="442"/>
      <c r="AJ132" s="442"/>
      <c r="AK132" s="442"/>
      <c r="AL132" s="442"/>
      <c r="AM132" s="442"/>
      <c r="AN132" s="443"/>
      <c r="AO132" s="415"/>
      <c r="AP132" s="416"/>
      <c r="AQ132" s="417"/>
      <c r="AR132" s="421"/>
      <c r="AS132" s="422"/>
      <c r="AT132" s="422"/>
      <c r="AU132" s="422"/>
      <c r="AV132" s="422"/>
      <c r="AW132" s="422"/>
      <c r="AX132" s="423"/>
    </row>
    <row r="133" spans="1:53" ht="11.1" customHeight="1">
      <c r="A133" s="424" t="str">
        <f t="shared" ref="A133" si="66">IF(A48="","",A48)</f>
        <v/>
      </c>
      <c r="B133" s="425"/>
      <c r="C133" s="426" t="str">
        <f t="shared" ref="C133" si="67">IF(C48="","",C48)</f>
        <v/>
      </c>
      <c r="D133" s="289"/>
      <c r="E133" s="289"/>
      <c r="F133" s="289"/>
      <c r="G133" s="289"/>
      <c r="H133" s="289"/>
      <c r="I133" s="289"/>
      <c r="J133" s="289"/>
      <c r="K133" s="289"/>
      <c r="L133" s="289"/>
      <c r="M133" s="289"/>
      <c r="N133" s="289"/>
      <c r="O133" s="289"/>
      <c r="P133" s="289"/>
      <c r="Q133" s="289"/>
      <c r="R133" s="289"/>
      <c r="S133" s="289"/>
      <c r="T133" s="289"/>
      <c r="U133" s="289"/>
      <c r="V133" s="289"/>
      <c r="W133" s="427"/>
      <c r="X133" s="430" t="str">
        <f t="shared" ref="X133" si="68">IF(X48="","",X48)</f>
        <v/>
      </c>
      <c r="Y133" s="430"/>
      <c r="Z133" s="430"/>
      <c r="AA133" s="431" t="str">
        <f t="shared" ref="AA133" si="69">IF(AA48="","",AA48)</f>
        <v/>
      </c>
      <c r="AB133" s="431"/>
      <c r="AC133" s="432" t="str">
        <f t="shared" ref="AC133" si="70">IF(AC48="","",AC48)</f>
        <v/>
      </c>
      <c r="AD133" s="433"/>
      <c r="AE133" s="433"/>
      <c r="AF133" s="433"/>
      <c r="AG133" s="434"/>
      <c r="AH133" s="438" t="str">
        <f t="shared" ref="AH133" si="71">IF(AH48="","",AH48)</f>
        <v/>
      </c>
      <c r="AI133" s="439"/>
      <c r="AJ133" s="439"/>
      <c r="AK133" s="439"/>
      <c r="AL133" s="439"/>
      <c r="AM133" s="439"/>
      <c r="AN133" s="440"/>
      <c r="AO133" s="412" t="str">
        <f t="shared" ref="AO133" si="72">IF(AO48="","",AO48)</f>
        <v/>
      </c>
      <c r="AP133" s="413"/>
      <c r="AQ133" s="414"/>
      <c r="AR133" s="418" t="str">
        <f t="shared" ref="AR133" si="73">IF(AR48="","",AR48)</f>
        <v/>
      </c>
      <c r="AS133" s="419"/>
      <c r="AT133" s="419"/>
      <c r="AU133" s="419"/>
      <c r="AV133" s="419"/>
      <c r="AW133" s="419"/>
      <c r="AX133" s="420"/>
    </row>
    <row r="134" spans="1:53" ht="11.1" customHeight="1">
      <c r="A134" s="424"/>
      <c r="B134" s="425"/>
      <c r="C134" s="428"/>
      <c r="D134" s="290"/>
      <c r="E134" s="290"/>
      <c r="F134" s="290"/>
      <c r="G134" s="290"/>
      <c r="H134" s="290"/>
      <c r="I134" s="290"/>
      <c r="J134" s="290"/>
      <c r="K134" s="290"/>
      <c r="L134" s="290"/>
      <c r="M134" s="290"/>
      <c r="N134" s="290"/>
      <c r="O134" s="290"/>
      <c r="P134" s="290"/>
      <c r="Q134" s="290"/>
      <c r="R134" s="290"/>
      <c r="S134" s="290"/>
      <c r="T134" s="290"/>
      <c r="U134" s="290"/>
      <c r="V134" s="290"/>
      <c r="W134" s="429"/>
      <c r="X134" s="430"/>
      <c r="Y134" s="430"/>
      <c r="Z134" s="430"/>
      <c r="AA134" s="431"/>
      <c r="AB134" s="431"/>
      <c r="AC134" s="435"/>
      <c r="AD134" s="436"/>
      <c r="AE134" s="436"/>
      <c r="AF134" s="436"/>
      <c r="AG134" s="437"/>
      <c r="AH134" s="441"/>
      <c r="AI134" s="442"/>
      <c r="AJ134" s="442"/>
      <c r="AK134" s="442"/>
      <c r="AL134" s="442"/>
      <c r="AM134" s="442"/>
      <c r="AN134" s="443"/>
      <c r="AO134" s="415"/>
      <c r="AP134" s="416"/>
      <c r="AQ134" s="417"/>
      <c r="AR134" s="421"/>
      <c r="AS134" s="422"/>
      <c r="AT134" s="422"/>
      <c r="AU134" s="422"/>
      <c r="AV134" s="422"/>
      <c r="AW134" s="422"/>
      <c r="AX134" s="423"/>
    </row>
    <row r="135" spans="1:53" ht="11.1" customHeight="1">
      <c r="A135" s="424" t="str">
        <f t="shared" ref="A135" si="74">IF(A50="","",A50)</f>
        <v/>
      </c>
      <c r="B135" s="425"/>
      <c r="C135" s="426" t="str">
        <f t="shared" ref="C135" si="75">IF(C50="","",C50)</f>
        <v/>
      </c>
      <c r="D135" s="289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  <c r="O135" s="289"/>
      <c r="P135" s="289"/>
      <c r="Q135" s="289"/>
      <c r="R135" s="289"/>
      <c r="S135" s="289"/>
      <c r="T135" s="289"/>
      <c r="U135" s="289"/>
      <c r="V135" s="289"/>
      <c r="W135" s="427"/>
      <c r="X135" s="430" t="str">
        <f t="shared" ref="X135" si="76">IF(X50="","",X50)</f>
        <v/>
      </c>
      <c r="Y135" s="430"/>
      <c r="Z135" s="430"/>
      <c r="AA135" s="431" t="str">
        <f t="shared" ref="AA135" si="77">IF(AA50="","",AA50)</f>
        <v/>
      </c>
      <c r="AB135" s="431"/>
      <c r="AC135" s="432" t="str">
        <f t="shared" ref="AC135" si="78">IF(AC50="","",AC50)</f>
        <v/>
      </c>
      <c r="AD135" s="433"/>
      <c r="AE135" s="433"/>
      <c r="AF135" s="433"/>
      <c r="AG135" s="434"/>
      <c r="AH135" s="438" t="str">
        <f t="shared" ref="AH135" si="79">IF(AH50="","",AH50)</f>
        <v/>
      </c>
      <c r="AI135" s="439"/>
      <c r="AJ135" s="439"/>
      <c r="AK135" s="439"/>
      <c r="AL135" s="439"/>
      <c r="AM135" s="439"/>
      <c r="AN135" s="440"/>
      <c r="AO135" s="412" t="str">
        <f t="shared" ref="AO135" si="80">IF(AO50="","",AO50)</f>
        <v/>
      </c>
      <c r="AP135" s="413"/>
      <c r="AQ135" s="414"/>
      <c r="AR135" s="418" t="str">
        <f t="shared" ref="AR135" si="81">IF(AR50="","",AR50)</f>
        <v/>
      </c>
      <c r="AS135" s="419"/>
      <c r="AT135" s="419"/>
      <c r="AU135" s="419"/>
      <c r="AV135" s="419"/>
      <c r="AW135" s="419"/>
      <c r="AX135" s="420"/>
    </row>
    <row r="136" spans="1:53" ht="11.1" customHeight="1">
      <c r="A136" s="424"/>
      <c r="B136" s="425"/>
      <c r="C136" s="428"/>
      <c r="D136" s="290"/>
      <c r="E136" s="290"/>
      <c r="F136" s="290"/>
      <c r="G136" s="290"/>
      <c r="H136" s="290"/>
      <c r="I136" s="290"/>
      <c r="J136" s="290"/>
      <c r="K136" s="290"/>
      <c r="L136" s="290"/>
      <c r="M136" s="290"/>
      <c r="N136" s="290"/>
      <c r="O136" s="290"/>
      <c r="P136" s="290"/>
      <c r="Q136" s="290"/>
      <c r="R136" s="290"/>
      <c r="S136" s="290"/>
      <c r="T136" s="290"/>
      <c r="U136" s="290"/>
      <c r="V136" s="290"/>
      <c r="W136" s="429"/>
      <c r="X136" s="430"/>
      <c r="Y136" s="430"/>
      <c r="Z136" s="430"/>
      <c r="AA136" s="431"/>
      <c r="AB136" s="431"/>
      <c r="AC136" s="435"/>
      <c r="AD136" s="436"/>
      <c r="AE136" s="436"/>
      <c r="AF136" s="436"/>
      <c r="AG136" s="437"/>
      <c r="AH136" s="441"/>
      <c r="AI136" s="442"/>
      <c r="AJ136" s="442"/>
      <c r="AK136" s="442"/>
      <c r="AL136" s="442"/>
      <c r="AM136" s="442"/>
      <c r="AN136" s="443"/>
      <c r="AO136" s="415"/>
      <c r="AP136" s="416"/>
      <c r="AQ136" s="417"/>
      <c r="AR136" s="421"/>
      <c r="AS136" s="422"/>
      <c r="AT136" s="422"/>
      <c r="AU136" s="422"/>
      <c r="AV136" s="422"/>
      <c r="AW136" s="422"/>
      <c r="AX136" s="423"/>
    </row>
    <row r="137" spans="1:53" ht="11.1" customHeight="1">
      <c r="A137" s="424" t="str">
        <f>IF(A52="","",A52)</f>
        <v/>
      </c>
      <c r="B137" s="425"/>
      <c r="C137" s="426" t="str">
        <f t="shared" ref="C137" si="82">IF(C52="","",C52)</f>
        <v/>
      </c>
      <c r="D137" s="289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  <c r="O137" s="289"/>
      <c r="P137" s="289"/>
      <c r="Q137" s="289"/>
      <c r="R137" s="289"/>
      <c r="S137" s="289"/>
      <c r="T137" s="289"/>
      <c r="U137" s="289"/>
      <c r="V137" s="289"/>
      <c r="W137" s="427"/>
      <c r="X137" s="430" t="str">
        <f t="shared" ref="X137" si="83">IF(X52="","",X52)</f>
        <v/>
      </c>
      <c r="Y137" s="430"/>
      <c r="Z137" s="430"/>
      <c r="AA137" s="431" t="str">
        <f t="shared" ref="AA137" si="84">IF(AA52="","",AA52)</f>
        <v/>
      </c>
      <c r="AB137" s="431"/>
      <c r="AC137" s="432" t="str">
        <f t="shared" ref="AC137" si="85">IF(AC52="","",AC52)</f>
        <v/>
      </c>
      <c r="AD137" s="433"/>
      <c r="AE137" s="433"/>
      <c r="AF137" s="433"/>
      <c r="AG137" s="434"/>
      <c r="AH137" s="438" t="str">
        <f t="shared" ref="AH137" si="86">IF(AH52="","",AH52)</f>
        <v/>
      </c>
      <c r="AI137" s="439"/>
      <c r="AJ137" s="439"/>
      <c r="AK137" s="439"/>
      <c r="AL137" s="439"/>
      <c r="AM137" s="439"/>
      <c r="AN137" s="440"/>
      <c r="AO137" s="412" t="str">
        <f t="shared" ref="AO137" si="87">IF(AO52="","",AO52)</f>
        <v/>
      </c>
      <c r="AP137" s="413"/>
      <c r="AQ137" s="414"/>
      <c r="AR137" s="418" t="str">
        <f t="shared" ref="AR137" si="88">IF(AR52="","",AR52)</f>
        <v/>
      </c>
      <c r="AS137" s="419"/>
      <c r="AT137" s="419"/>
      <c r="AU137" s="419"/>
      <c r="AV137" s="419"/>
      <c r="AW137" s="419"/>
      <c r="AX137" s="420"/>
    </row>
    <row r="138" spans="1:53" ht="11.1" customHeight="1">
      <c r="A138" s="424"/>
      <c r="B138" s="425"/>
      <c r="C138" s="428"/>
      <c r="D138" s="290"/>
      <c r="E138" s="290"/>
      <c r="F138" s="290"/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  <c r="S138" s="290"/>
      <c r="T138" s="290"/>
      <c r="U138" s="290"/>
      <c r="V138" s="290"/>
      <c r="W138" s="429"/>
      <c r="X138" s="430"/>
      <c r="Y138" s="430"/>
      <c r="Z138" s="430"/>
      <c r="AA138" s="431"/>
      <c r="AB138" s="431"/>
      <c r="AC138" s="435"/>
      <c r="AD138" s="436"/>
      <c r="AE138" s="436"/>
      <c r="AF138" s="436"/>
      <c r="AG138" s="437"/>
      <c r="AH138" s="441"/>
      <c r="AI138" s="442"/>
      <c r="AJ138" s="442"/>
      <c r="AK138" s="442"/>
      <c r="AL138" s="442"/>
      <c r="AM138" s="442"/>
      <c r="AN138" s="443"/>
      <c r="AO138" s="415"/>
      <c r="AP138" s="416"/>
      <c r="AQ138" s="417"/>
      <c r="AR138" s="421"/>
      <c r="AS138" s="422"/>
      <c r="AT138" s="422"/>
      <c r="AU138" s="422"/>
      <c r="AV138" s="422"/>
      <c r="AW138" s="422"/>
      <c r="AX138" s="423"/>
      <c r="AY138" s="17"/>
      <c r="AZ138" s="17"/>
    </row>
    <row r="139" spans="1:53" ht="11.1" customHeight="1">
      <c r="A139" s="516" t="s">
        <v>90</v>
      </c>
      <c r="B139" s="517"/>
      <c r="C139" s="517"/>
      <c r="D139" s="517"/>
      <c r="E139" s="517"/>
      <c r="F139" s="517"/>
      <c r="G139" s="517"/>
      <c r="H139" s="517"/>
      <c r="I139" s="517"/>
      <c r="J139" s="517"/>
      <c r="K139" s="517"/>
      <c r="L139" s="517"/>
      <c r="M139" s="517"/>
      <c r="N139" s="517"/>
      <c r="O139" s="517"/>
      <c r="P139" s="517"/>
      <c r="Q139" s="517"/>
      <c r="R139" s="517"/>
      <c r="S139" s="517"/>
      <c r="T139" s="517"/>
      <c r="U139" s="517"/>
      <c r="V139" s="517"/>
      <c r="W139" s="517"/>
      <c r="X139" s="517"/>
      <c r="Y139" s="517"/>
      <c r="Z139" s="517"/>
      <c r="AA139" s="196"/>
      <c r="AB139" s="196"/>
      <c r="AC139" s="521"/>
      <c r="AD139" s="521"/>
      <c r="AE139" s="521"/>
      <c r="AF139" s="521"/>
      <c r="AG139" s="521"/>
      <c r="AH139" s="439">
        <f>IF(AH54="","",AH54)</f>
        <v>0</v>
      </c>
      <c r="AI139" s="439"/>
      <c r="AJ139" s="439"/>
      <c r="AK139" s="439"/>
      <c r="AL139" s="439"/>
      <c r="AM139" s="439"/>
      <c r="AN139" s="439"/>
      <c r="AO139" s="505"/>
      <c r="AP139" s="506"/>
      <c r="AQ139" s="507"/>
      <c r="AR139" s="511"/>
      <c r="AS139" s="413"/>
      <c r="AT139" s="413"/>
      <c r="AU139" s="413"/>
      <c r="AV139" s="413"/>
      <c r="AW139" s="413"/>
      <c r="AX139" s="512"/>
      <c r="BA139" s="44"/>
    </row>
    <row r="140" spans="1:53" ht="11.1" customHeight="1">
      <c r="A140" s="518"/>
      <c r="B140" s="519"/>
      <c r="C140" s="519"/>
      <c r="D140" s="519"/>
      <c r="E140" s="519"/>
      <c r="F140" s="519"/>
      <c r="G140" s="519"/>
      <c r="H140" s="519"/>
      <c r="I140" s="519"/>
      <c r="J140" s="519"/>
      <c r="K140" s="519"/>
      <c r="L140" s="519"/>
      <c r="M140" s="519"/>
      <c r="N140" s="519"/>
      <c r="O140" s="519"/>
      <c r="P140" s="519"/>
      <c r="Q140" s="519"/>
      <c r="R140" s="519"/>
      <c r="S140" s="519"/>
      <c r="T140" s="519"/>
      <c r="U140" s="519"/>
      <c r="V140" s="519"/>
      <c r="W140" s="519"/>
      <c r="X140" s="519"/>
      <c r="Y140" s="519"/>
      <c r="Z140" s="519"/>
      <c r="AA140" s="520"/>
      <c r="AB140" s="520"/>
      <c r="AC140" s="522"/>
      <c r="AD140" s="522"/>
      <c r="AE140" s="522"/>
      <c r="AF140" s="522"/>
      <c r="AG140" s="522"/>
      <c r="AH140" s="523"/>
      <c r="AI140" s="523"/>
      <c r="AJ140" s="523"/>
      <c r="AK140" s="523"/>
      <c r="AL140" s="523"/>
      <c r="AM140" s="523"/>
      <c r="AN140" s="523"/>
      <c r="AO140" s="508"/>
      <c r="AP140" s="509"/>
      <c r="AQ140" s="510"/>
      <c r="AR140" s="513"/>
      <c r="AS140" s="514"/>
      <c r="AT140" s="514"/>
      <c r="AU140" s="514"/>
      <c r="AV140" s="514"/>
      <c r="AW140" s="514"/>
      <c r="AX140" s="515"/>
    </row>
    <row r="141" spans="1:53" ht="11.1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35"/>
      <c r="AB141" s="35"/>
      <c r="AC141" s="46"/>
      <c r="AD141" s="46"/>
      <c r="AE141" s="46"/>
      <c r="AF141" s="46"/>
      <c r="AG141" s="46"/>
      <c r="AH141" s="33"/>
      <c r="AI141" s="33"/>
      <c r="AJ141" s="33"/>
      <c r="AK141" s="33"/>
      <c r="AL141" s="33"/>
      <c r="AM141" s="33"/>
      <c r="AN141" s="33"/>
      <c r="AO141" s="47"/>
      <c r="AP141" s="47"/>
      <c r="AQ141" s="47"/>
      <c r="AR141" s="44"/>
      <c r="AS141" s="44"/>
      <c r="AT141" s="44"/>
      <c r="AU141" s="44"/>
      <c r="AV141" s="44"/>
      <c r="AW141" s="44"/>
      <c r="AX141" s="44"/>
    </row>
    <row r="142" spans="1:53" ht="11.1" customHeight="1">
      <c r="A142" s="175" t="s">
        <v>59</v>
      </c>
      <c r="B142" s="176"/>
      <c r="C142" s="176"/>
      <c r="D142" s="176"/>
      <c r="E142" s="176"/>
      <c r="F142" s="176"/>
      <c r="G142" s="176"/>
      <c r="H142" s="176"/>
      <c r="I142" s="177"/>
      <c r="J142" s="181" t="s">
        <v>60</v>
      </c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76" t="s">
        <v>32</v>
      </c>
      <c r="X142" s="176"/>
      <c r="Y142" s="177"/>
      <c r="Z142" s="45"/>
      <c r="AA142" s="574" t="s">
        <v>89</v>
      </c>
      <c r="AB142" s="575"/>
      <c r="AC142" s="575"/>
      <c r="AD142" s="575"/>
      <c r="AE142" s="578" t="s">
        <v>106</v>
      </c>
      <c r="AF142" s="578"/>
      <c r="AG142" s="578"/>
      <c r="AH142" s="578"/>
      <c r="AI142" s="578"/>
      <c r="AJ142" s="578"/>
      <c r="AK142" s="578"/>
      <c r="AL142" s="578" t="s">
        <v>86</v>
      </c>
      <c r="AM142" s="578"/>
      <c r="AN142" s="578"/>
      <c r="AO142" s="578"/>
      <c r="AP142" s="578"/>
      <c r="AQ142" s="578"/>
      <c r="AR142" s="578" t="s">
        <v>107</v>
      </c>
      <c r="AS142" s="578"/>
      <c r="AT142" s="578"/>
      <c r="AU142" s="578"/>
      <c r="AV142" s="578"/>
      <c r="AW142" s="578"/>
      <c r="AX142" s="580"/>
    </row>
    <row r="143" spans="1:53" ht="9" customHeight="1">
      <c r="A143" s="178"/>
      <c r="B143" s="179"/>
      <c r="C143" s="179"/>
      <c r="D143" s="179"/>
      <c r="E143" s="179"/>
      <c r="F143" s="179"/>
      <c r="G143" s="179"/>
      <c r="H143" s="179"/>
      <c r="I143" s="180"/>
      <c r="J143" s="184"/>
      <c r="K143" s="185"/>
      <c r="L143" s="185"/>
      <c r="M143" s="185"/>
      <c r="N143" s="185"/>
      <c r="O143" s="185"/>
      <c r="P143" s="185"/>
      <c r="Q143" s="185"/>
      <c r="R143" s="185"/>
      <c r="S143" s="185"/>
      <c r="T143" s="185"/>
      <c r="U143" s="185"/>
      <c r="V143" s="185"/>
      <c r="W143" s="179"/>
      <c r="X143" s="179"/>
      <c r="Y143" s="180"/>
      <c r="Z143" s="45"/>
      <c r="AA143" s="576"/>
      <c r="AB143" s="577"/>
      <c r="AC143" s="577"/>
      <c r="AD143" s="577"/>
      <c r="AE143" s="579"/>
      <c r="AF143" s="579"/>
      <c r="AG143" s="579"/>
      <c r="AH143" s="579"/>
      <c r="AI143" s="579"/>
      <c r="AJ143" s="579"/>
      <c r="AK143" s="579"/>
      <c r="AL143" s="579"/>
      <c r="AM143" s="579"/>
      <c r="AN143" s="579"/>
      <c r="AO143" s="579"/>
      <c r="AP143" s="579"/>
      <c r="AQ143" s="579"/>
      <c r="AR143" s="579"/>
      <c r="AS143" s="579"/>
      <c r="AT143" s="579"/>
      <c r="AU143" s="579"/>
      <c r="AV143" s="579"/>
      <c r="AW143" s="579"/>
      <c r="AX143" s="581"/>
    </row>
    <row r="144" spans="1:53" ht="9" customHeight="1">
      <c r="A144" s="175"/>
      <c r="B144" s="176"/>
      <c r="C144" s="176"/>
      <c r="D144" s="176"/>
      <c r="E144" s="176"/>
      <c r="F144" s="176"/>
      <c r="G144" s="176"/>
      <c r="H144" s="176"/>
      <c r="I144" s="177"/>
      <c r="J144" s="181" t="s">
        <v>60</v>
      </c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76" t="s">
        <v>32</v>
      </c>
      <c r="X144" s="176"/>
      <c r="Y144" s="177"/>
      <c r="Z144" s="2"/>
      <c r="AA144" s="393">
        <v>0.1</v>
      </c>
      <c r="AB144" s="407"/>
      <c r="AC144" s="407"/>
      <c r="AD144" s="408"/>
      <c r="AE144" s="399">
        <f>IF(AE59="","",AE59)</f>
        <v>0</v>
      </c>
      <c r="AF144" s="400"/>
      <c r="AG144" s="400"/>
      <c r="AH144" s="400"/>
      <c r="AI144" s="400"/>
      <c r="AJ144" s="400"/>
      <c r="AK144" s="401"/>
      <c r="AL144" s="399">
        <f>IF(AL59="","",AL59)</f>
        <v>0</v>
      </c>
      <c r="AM144" s="400"/>
      <c r="AN144" s="400"/>
      <c r="AO144" s="400"/>
      <c r="AP144" s="400"/>
      <c r="AQ144" s="401"/>
      <c r="AR144" s="399">
        <f>IF(AR59="","",AR59)</f>
        <v>0</v>
      </c>
      <c r="AS144" s="400"/>
      <c r="AT144" s="400"/>
      <c r="AU144" s="400"/>
      <c r="AV144" s="400"/>
      <c r="AW144" s="400"/>
      <c r="AX144" s="405"/>
    </row>
    <row r="145" spans="1:51" ht="9.9499999999999993" customHeight="1">
      <c r="A145" s="178"/>
      <c r="B145" s="179"/>
      <c r="C145" s="179"/>
      <c r="D145" s="179"/>
      <c r="E145" s="179"/>
      <c r="F145" s="179"/>
      <c r="G145" s="179"/>
      <c r="H145" s="179"/>
      <c r="I145" s="180"/>
      <c r="J145" s="184"/>
      <c r="K145" s="185"/>
      <c r="L145" s="185"/>
      <c r="M145" s="185"/>
      <c r="N145" s="185"/>
      <c r="O145" s="185"/>
      <c r="P145" s="185"/>
      <c r="Q145" s="185"/>
      <c r="R145" s="185"/>
      <c r="S145" s="185"/>
      <c r="T145" s="185"/>
      <c r="U145" s="185"/>
      <c r="V145" s="185"/>
      <c r="W145" s="179"/>
      <c r="X145" s="179"/>
      <c r="Y145" s="180"/>
      <c r="Z145" s="2"/>
      <c r="AA145" s="409"/>
      <c r="AB145" s="410"/>
      <c r="AC145" s="410"/>
      <c r="AD145" s="411"/>
      <c r="AE145" s="402"/>
      <c r="AF145" s="403"/>
      <c r="AG145" s="403"/>
      <c r="AH145" s="403"/>
      <c r="AI145" s="403"/>
      <c r="AJ145" s="403"/>
      <c r="AK145" s="404"/>
      <c r="AL145" s="402"/>
      <c r="AM145" s="403"/>
      <c r="AN145" s="403"/>
      <c r="AO145" s="403"/>
      <c r="AP145" s="403"/>
      <c r="AQ145" s="404"/>
      <c r="AR145" s="402"/>
      <c r="AS145" s="403"/>
      <c r="AT145" s="403"/>
      <c r="AU145" s="403"/>
      <c r="AV145" s="403"/>
      <c r="AW145" s="403"/>
      <c r="AX145" s="406"/>
    </row>
    <row r="146" spans="1:51" ht="9.9499999999999993" customHeight="1">
      <c r="A146" s="175"/>
      <c r="B146" s="176"/>
      <c r="C146" s="176"/>
      <c r="D146" s="176"/>
      <c r="E146" s="176"/>
      <c r="F146" s="176"/>
      <c r="G146" s="176"/>
      <c r="H146" s="176"/>
      <c r="I146" s="177"/>
      <c r="J146" s="181" t="s">
        <v>60</v>
      </c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76" t="s">
        <v>32</v>
      </c>
      <c r="X146" s="176"/>
      <c r="Y146" s="177"/>
      <c r="Z146" s="2"/>
      <c r="AA146" s="393">
        <v>0.08</v>
      </c>
      <c r="AB146" s="394"/>
      <c r="AC146" s="394"/>
      <c r="AD146" s="395"/>
      <c r="AE146" s="399">
        <f t="shared" ref="AE146" si="89">IF(AE61="","",AE61)</f>
        <v>0</v>
      </c>
      <c r="AF146" s="400"/>
      <c r="AG146" s="400"/>
      <c r="AH146" s="400"/>
      <c r="AI146" s="400"/>
      <c r="AJ146" s="400"/>
      <c r="AK146" s="401"/>
      <c r="AL146" s="399">
        <f t="shared" ref="AL146" si="90">IF(AL61="","",AL61)</f>
        <v>0</v>
      </c>
      <c r="AM146" s="400"/>
      <c r="AN146" s="400"/>
      <c r="AO146" s="400"/>
      <c r="AP146" s="400"/>
      <c r="AQ146" s="401"/>
      <c r="AR146" s="399">
        <f t="shared" ref="AR146" si="91">IF(AR61="","",AR61)</f>
        <v>0</v>
      </c>
      <c r="AS146" s="400"/>
      <c r="AT146" s="400"/>
      <c r="AU146" s="400"/>
      <c r="AV146" s="400"/>
      <c r="AW146" s="400"/>
      <c r="AX146" s="405"/>
    </row>
    <row r="147" spans="1:51" ht="9.9499999999999993" customHeight="1">
      <c r="A147" s="178"/>
      <c r="B147" s="179"/>
      <c r="C147" s="179"/>
      <c r="D147" s="179"/>
      <c r="E147" s="179"/>
      <c r="F147" s="179"/>
      <c r="G147" s="179"/>
      <c r="H147" s="179"/>
      <c r="I147" s="180"/>
      <c r="J147" s="184"/>
      <c r="K147" s="185"/>
      <c r="L147" s="185"/>
      <c r="M147" s="185"/>
      <c r="N147" s="185"/>
      <c r="O147" s="185"/>
      <c r="P147" s="185"/>
      <c r="Q147" s="185"/>
      <c r="R147" s="185"/>
      <c r="S147" s="185"/>
      <c r="T147" s="185"/>
      <c r="U147" s="185"/>
      <c r="V147" s="185"/>
      <c r="W147" s="179"/>
      <c r="X147" s="179"/>
      <c r="Y147" s="180"/>
      <c r="Z147" s="2"/>
      <c r="AA147" s="396"/>
      <c r="AB147" s="397"/>
      <c r="AC147" s="397"/>
      <c r="AD147" s="398"/>
      <c r="AE147" s="402"/>
      <c r="AF147" s="403"/>
      <c r="AG147" s="403"/>
      <c r="AH147" s="403"/>
      <c r="AI147" s="403"/>
      <c r="AJ147" s="403"/>
      <c r="AK147" s="404"/>
      <c r="AL147" s="402"/>
      <c r="AM147" s="403"/>
      <c r="AN147" s="403"/>
      <c r="AO147" s="403"/>
      <c r="AP147" s="403"/>
      <c r="AQ147" s="404"/>
      <c r="AR147" s="402"/>
      <c r="AS147" s="403"/>
      <c r="AT147" s="403"/>
      <c r="AU147" s="403"/>
      <c r="AV147" s="403"/>
      <c r="AW147" s="403"/>
      <c r="AX147" s="406"/>
    </row>
    <row r="148" spans="1:51" ht="9.9499999999999993" customHeight="1">
      <c r="A148" s="175" t="s">
        <v>87</v>
      </c>
      <c r="B148" s="176"/>
      <c r="C148" s="176"/>
      <c r="D148" s="176"/>
      <c r="E148" s="176"/>
      <c r="F148" s="176"/>
      <c r="G148" s="176"/>
      <c r="H148" s="176"/>
      <c r="I148" s="177"/>
      <c r="J148" s="181" t="s">
        <v>60</v>
      </c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76" t="s">
        <v>32</v>
      </c>
      <c r="X148" s="176"/>
      <c r="Y148" s="177"/>
      <c r="Z148" s="2"/>
      <c r="AA148" s="583" t="s">
        <v>88</v>
      </c>
      <c r="AB148" s="584"/>
      <c r="AC148" s="584"/>
      <c r="AD148" s="585"/>
      <c r="AE148" s="399">
        <f t="shared" ref="AE148:AE150" si="92">IF(AE63="","",AE63)</f>
        <v>0</v>
      </c>
      <c r="AF148" s="400"/>
      <c r="AG148" s="400"/>
      <c r="AH148" s="400"/>
      <c r="AI148" s="400"/>
      <c r="AJ148" s="400"/>
      <c r="AK148" s="401"/>
      <c r="AL148" s="399">
        <f t="shared" ref="AL148:AL150" si="93">IF(AL63="","",AL63)</f>
        <v>0</v>
      </c>
      <c r="AM148" s="400"/>
      <c r="AN148" s="400"/>
      <c r="AO148" s="400"/>
      <c r="AP148" s="400"/>
      <c r="AQ148" s="401"/>
      <c r="AR148" s="399">
        <f t="shared" ref="AR148:AR150" si="94">IF(AR63="","",AR63)</f>
        <v>0</v>
      </c>
      <c r="AS148" s="400"/>
      <c r="AT148" s="400"/>
      <c r="AU148" s="400"/>
      <c r="AV148" s="400"/>
      <c r="AW148" s="400"/>
      <c r="AX148" s="405"/>
      <c r="AY148" s="17"/>
    </row>
    <row r="149" spans="1:51" ht="11.1" customHeight="1">
      <c r="A149" s="178"/>
      <c r="B149" s="179"/>
      <c r="C149" s="179"/>
      <c r="D149" s="179"/>
      <c r="E149" s="179"/>
      <c r="F149" s="179"/>
      <c r="G149" s="179"/>
      <c r="H149" s="179"/>
      <c r="I149" s="180"/>
      <c r="J149" s="184"/>
      <c r="K149" s="185"/>
      <c r="L149" s="185"/>
      <c r="M149" s="185"/>
      <c r="N149" s="185"/>
      <c r="O149" s="185"/>
      <c r="P149" s="185"/>
      <c r="Q149" s="185"/>
      <c r="R149" s="185"/>
      <c r="S149" s="185"/>
      <c r="T149" s="185"/>
      <c r="U149" s="185"/>
      <c r="V149" s="185"/>
      <c r="W149" s="179"/>
      <c r="X149" s="179"/>
      <c r="Y149" s="180"/>
      <c r="Z149" s="2"/>
      <c r="AA149" s="586"/>
      <c r="AB149" s="587"/>
      <c r="AC149" s="587"/>
      <c r="AD149" s="588"/>
      <c r="AE149" s="402"/>
      <c r="AF149" s="403"/>
      <c r="AG149" s="403"/>
      <c r="AH149" s="403"/>
      <c r="AI149" s="403"/>
      <c r="AJ149" s="403"/>
      <c r="AK149" s="404"/>
      <c r="AL149" s="402"/>
      <c r="AM149" s="403"/>
      <c r="AN149" s="403"/>
      <c r="AO149" s="403"/>
      <c r="AP149" s="403"/>
      <c r="AQ149" s="404"/>
      <c r="AR149" s="402"/>
      <c r="AS149" s="403"/>
      <c r="AT149" s="403"/>
      <c r="AU149" s="403"/>
      <c r="AV149" s="403"/>
      <c r="AW149" s="403"/>
      <c r="AX149" s="406"/>
    </row>
    <row r="150" spans="1:51" ht="11.1" customHeight="1">
      <c r="A150" s="9"/>
      <c r="B150" s="9"/>
      <c r="C150" s="9"/>
      <c r="D150" s="9"/>
      <c r="E150" s="9"/>
      <c r="F150" s="9"/>
      <c r="G150" s="9"/>
      <c r="H150" s="9"/>
      <c r="I150" s="9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9"/>
      <c r="X150" s="9"/>
      <c r="Y150" s="9"/>
      <c r="Z150" s="18"/>
      <c r="AA150" s="583" t="s">
        <v>111</v>
      </c>
      <c r="AB150" s="584"/>
      <c r="AC150" s="584"/>
      <c r="AD150" s="585"/>
      <c r="AE150" s="399">
        <f t="shared" si="92"/>
        <v>0</v>
      </c>
      <c r="AF150" s="400"/>
      <c r="AG150" s="400"/>
      <c r="AH150" s="400"/>
      <c r="AI150" s="400"/>
      <c r="AJ150" s="400"/>
      <c r="AK150" s="401"/>
      <c r="AL150" s="399">
        <f t="shared" si="93"/>
        <v>0</v>
      </c>
      <c r="AM150" s="400"/>
      <c r="AN150" s="400"/>
      <c r="AO150" s="400"/>
      <c r="AP150" s="400"/>
      <c r="AQ150" s="401"/>
      <c r="AR150" s="399">
        <f t="shared" si="94"/>
        <v>0</v>
      </c>
      <c r="AS150" s="400"/>
      <c r="AT150" s="400"/>
      <c r="AU150" s="400"/>
      <c r="AV150" s="400"/>
      <c r="AW150" s="400"/>
      <c r="AX150" s="405"/>
    </row>
    <row r="151" spans="1:51" ht="11.1" customHeight="1">
      <c r="A151" s="9"/>
      <c r="B151" s="9"/>
      <c r="C151" s="9"/>
      <c r="D151" s="9"/>
      <c r="E151" s="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71"/>
      <c r="AA151" s="620"/>
      <c r="AB151" s="621"/>
      <c r="AC151" s="621"/>
      <c r="AD151" s="622"/>
      <c r="AE151" s="623"/>
      <c r="AF151" s="624"/>
      <c r="AG151" s="624"/>
      <c r="AH151" s="624"/>
      <c r="AI151" s="624"/>
      <c r="AJ151" s="624"/>
      <c r="AK151" s="625"/>
      <c r="AL151" s="623"/>
      <c r="AM151" s="624"/>
      <c r="AN151" s="624"/>
      <c r="AO151" s="624"/>
      <c r="AP151" s="624"/>
      <c r="AQ151" s="625"/>
      <c r="AR151" s="623"/>
      <c r="AS151" s="624"/>
      <c r="AT151" s="624"/>
      <c r="AU151" s="624"/>
      <c r="AV151" s="624"/>
      <c r="AW151" s="624"/>
      <c r="AX151" s="626"/>
    </row>
    <row r="152" spans="1:51" ht="11.1" customHeight="1">
      <c r="A152" s="486" t="s">
        <v>42</v>
      </c>
      <c r="B152" s="486"/>
      <c r="C152" s="486"/>
      <c r="D152" s="486"/>
      <c r="E152" s="69" t="s">
        <v>91</v>
      </c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589"/>
      <c r="AB152" s="589"/>
      <c r="AC152" s="589"/>
      <c r="AD152" s="589"/>
      <c r="AE152" s="589"/>
      <c r="AF152" s="589"/>
      <c r="AG152" s="589"/>
      <c r="AH152" s="589"/>
      <c r="AI152" s="589"/>
      <c r="AJ152" s="589"/>
      <c r="AK152" s="589"/>
      <c r="AL152" s="589"/>
      <c r="AM152" s="589"/>
      <c r="AN152" s="589"/>
      <c r="AO152" s="589"/>
      <c r="AP152" s="589"/>
      <c r="AQ152" s="589"/>
      <c r="AR152" s="589"/>
      <c r="AS152" s="589"/>
      <c r="AT152" s="589"/>
      <c r="AU152" s="589"/>
      <c r="AV152" s="589"/>
      <c r="AW152" s="589"/>
      <c r="AX152" s="589"/>
    </row>
    <row r="153" spans="1:51" ht="11.1" customHeight="1">
      <c r="A153" s="486"/>
      <c r="B153" s="486"/>
      <c r="C153" s="486"/>
      <c r="D153" s="486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210" t="s">
        <v>33</v>
      </c>
      <c r="AB153" s="210"/>
      <c r="AC153" s="210"/>
      <c r="AD153" s="210"/>
      <c r="AE153" s="210"/>
      <c r="AF153" s="210"/>
      <c r="AG153" s="210"/>
      <c r="AH153" s="210"/>
      <c r="AI153" s="210"/>
      <c r="AJ153" s="210"/>
      <c r="AK153" s="210"/>
      <c r="AL153" s="210"/>
      <c r="AM153" s="210"/>
      <c r="AN153" s="210"/>
      <c r="AO153" s="210"/>
      <c r="AP153" s="210"/>
      <c r="AQ153" s="210"/>
      <c r="AR153" s="210"/>
      <c r="AS153" s="210"/>
      <c r="AT153" s="210"/>
      <c r="AU153" s="210"/>
      <c r="AV153" s="210"/>
      <c r="AW153" s="210"/>
      <c r="AX153" s="210"/>
    </row>
    <row r="154" spans="1:51" ht="11.45" customHeight="1">
      <c r="A154" s="48"/>
      <c r="B154" s="48"/>
      <c r="C154" s="48"/>
      <c r="D154" s="48"/>
      <c r="E154" s="70" t="s">
        <v>92</v>
      </c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214"/>
      <c r="AB154" s="215"/>
      <c r="AC154" s="215"/>
      <c r="AD154" s="216"/>
      <c r="AE154" s="214"/>
      <c r="AF154" s="215"/>
      <c r="AG154" s="215"/>
      <c r="AH154" s="216"/>
      <c r="AI154" s="214"/>
      <c r="AJ154" s="215"/>
      <c r="AK154" s="215"/>
      <c r="AL154" s="216"/>
      <c r="AM154" s="214"/>
      <c r="AN154" s="215"/>
      <c r="AO154" s="215"/>
      <c r="AP154" s="216"/>
      <c r="AQ154" s="214"/>
      <c r="AR154" s="215"/>
      <c r="AS154" s="215"/>
      <c r="AT154" s="216"/>
      <c r="AU154" s="214"/>
      <c r="AV154" s="215"/>
      <c r="AW154" s="215"/>
      <c r="AX154" s="216"/>
    </row>
    <row r="155" spans="1:51" ht="11.45" customHeight="1">
      <c r="A155" s="48"/>
      <c r="B155" s="48"/>
      <c r="C155" s="48"/>
      <c r="D155" s="48"/>
      <c r="E155" s="11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214"/>
      <c r="AB155" s="215"/>
      <c r="AC155" s="215"/>
      <c r="AD155" s="216"/>
      <c r="AE155" s="214"/>
      <c r="AF155" s="215"/>
      <c r="AG155" s="215"/>
      <c r="AH155" s="216"/>
      <c r="AI155" s="214"/>
      <c r="AJ155" s="215"/>
      <c r="AK155" s="215"/>
      <c r="AL155" s="216"/>
      <c r="AM155" s="214"/>
      <c r="AN155" s="215"/>
      <c r="AO155" s="215"/>
      <c r="AP155" s="216"/>
      <c r="AQ155" s="214"/>
      <c r="AR155" s="215"/>
      <c r="AS155" s="215"/>
      <c r="AT155" s="216"/>
      <c r="AU155" s="214"/>
      <c r="AV155" s="215"/>
      <c r="AW155" s="215"/>
      <c r="AX155" s="216"/>
    </row>
    <row r="156" spans="1:51" ht="11.45" customHeight="1">
      <c r="A156" s="9"/>
      <c r="B156" s="9"/>
      <c r="C156" s="9"/>
      <c r="D156" s="9"/>
      <c r="E156" s="70" t="s">
        <v>93</v>
      </c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214"/>
      <c r="AB156" s="215"/>
      <c r="AC156" s="215"/>
      <c r="AD156" s="216"/>
      <c r="AE156" s="214"/>
      <c r="AF156" s="215"/>
      <c r="AG156" s="215"/>
      <c r="AH156" s="216"/>
      <c r="AI156" s="214"/>
      <c r="AJ156" s="215"/>
      <c r="AK156" s="215"/>
      <c r="AL156" s="216"/>
      <c r="AM156" s="214"/>
      <c r="AN156" s="215"/>
      <c r="AO156" s="215"/>
      <c r="AP156" s="216"/>
      <c r="AQ156" s="214"/>
      <c r="AR156" s="215"/>
      <c r="AS156" s="215"/>
      <c r="AT156" s="216"/>
      <c r="AU156" s="214"/>
      <c r="AV156" s="215"/>
      <c r="AW156" s="215"/>
      <c r="AX156" s="216"/>
    </row>
    <row r="157" spans="1:51" ht="11.45" customHeight="1">
      <c r="A157" s="9"/>
      <c r="B157" s="9"/>
      <c r="C157" s="9"/>
      <c r="D157" s="9"/>
      <c r="E157" s="9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217"/>
      <c r="AB157" s="218"/>
      <c r="AC157" s="218"/>
      <c r="AD157" s="219"/>
      <c r="AE157" s="217"/>
      <c r="AF157" s="218"/>
      <c r="AG157" s="218"/>
      <c r="AH157" s="219"/>
      <c r="AI157" s="217"/>
      <c r="AJ157" s="218"/>
      <c r="AK157" s="218"/>
      <c r="AL157" s="219"/>
      <c r="AM157" s="217"/>
      <c r="AN157" s="218"/>
      <c r="AO157" s="218"/>
      <c r="AP157" s="219"/>
      <c r="AQ157" s="217"/>
      <c r="AR157" s="218"/>
      <c r="AS157" s="218"/>
      <c r="AT157" s="219"/>
      <c r="AU157" s="217"/>
      <c r="AV157" s="218"/>
      <c r="AW157" s="218"/>
      <c r="AX157" s="219"/>
    </row>
    <row r="158" spans="1:51" ht="11.45" customHeight="1">
      <c r="A158" s="11"/>
      <c r="B158" s="11"/>
      <c r="C158" s="11"/>
      <c r="D158" s="11"/>
      <c r="E158" s="70" t="s">
        <v>110</v>
      </c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20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</row>
    <row r="159" spans="1:51" ht="11.45" customHeight="1">
      <c r="A159" s="209"/>
      <c r="B159" s="209"/>
      <c r="C159" s="209"/>
      <c r="D159" s="209"/>
      <c r="E159" s="209"/>
      <c r="F159" s="582"/>
      <c r="G159" s="582"/>
      <c r="H159" s="582"/>
      <c r="I159" s="582"/>
      <c r="J159" s="582"/>
      <c r="K159" s="582"/>
      <c r="L159" s="582"/>
      <c r="M159" s="582"/>
      <c r="N159" s="582"/>
      <c r="O159" s="582"/>
      <c r="P159" s="582"/>
      <c r="Q159" s="582"/>
      <c r="R159" s="582"/>
      <c r="S159" s="582"/>
      <c r="T159" s="582"/>
      <c r="U159" s="582"/>
      <c r="V159" s="582"/>
      <c r="W159" s="582"/>
      <c r="X159" s="582"/>
      <c r="Y159" s="582"/>
      <c r="Z159" s="582"/>
      <c r="AA159" s="582"/>
      <c r="AB159" s="582"/>
      <c r="AC159" s="582"/>
      <c r="AD159" s="11"/>
      <c r="AE159" s="11"/>
      <c r="AF159" s="11"/>
      <c r="AG159" s="10"/>
      <c r="AH159" s="10"/>
      <c r="AI159" s="12"/>
      <c r="AJ159" s="12"/>
      <c r="AK159" s="12"/>
      <c r="AL159" s="12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</row>
    <row r="160" spans="1:51" ht="9.9499999999999993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2"/>
      <c r="Z160" s="22"/>
      <c r="AA160" s="22"/>
      <c r="AB160" s="7"/>
      <c r="AC160" s="7"/>
      <c r="AD160" s="8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</row>
    <row r="161" spans="1:50" ht="6.95" customHeight="1">
      <c r="A161" s="392" t="s">
        <v>48</v>
      </c>
      <c r="B161" s="392"/>
      <c r="C161" s="392"/>
      <c r="D161" s="392"/>
      <c r="E161" s="392"/>
      <c r="F161" s="392" t="s">
        <v>47</v>
      </c>
      <c r="G161" s="392"/>
      <c r="H161" s="392"/>
      <c r="I161" s="392"/>
      <c r="J161" s="392"/>
      <c r="K161" s="386" t="s">
        <v>62</v>
      </c>
      <c r="L161" s="387"/>
      <c r="M161" s="387"/>
      <c r="N161" s="387"/>
      <c r="O161" s="387"/>
      <c r="P161" s="387"/>
      <c r="Q161" s="388"/>
      <c r="R161" s="386" t="s">
        <v>63</v>
      </c>
      <c r="S161" s="387"/>
      <c r="T161" s="387"/>
      <c r="U161" s="387"/>
      <c r="V161" s="387"/>
      <c r="W161" s="387"/>
      <c r="X161" s="388"/>
      <c r="Y161" s="9"/>
      <c r="Z161" s="8"/>
      <c r="AA161" s="386" t="s">
        <v>48</v>
      </c>
      <c r="AB161" s="387"/>
      <c r="AC161" s="387"/>
      <c r="AD161" s="387"/>
      <c r="AE161" s="388"/>
      <c r="AF161" s="392" t="s">
        <v>47</v>
      </c>
      <c r="AG161" s="392"/>
      <c r="AH161" s="392"/>
      <c r="AI161" s="392"/>
      <c r="AJ161" s="392"/>
      <c r="AK161" s="386" t="s">
        <v>62</v>
      </c>
      <c r="AL161" s="387"/>
      <c r="AM161" s="387"/>
      <c r="AN161" s="387"/>
      <c r="AO161" s="387"/>
      <c r="AP161" s="387"/>
      <c r="AQ161" s="388"/>
      <c r="AR161" s="386" t="s">
        <v>63</v>
      </c>
      <c r="AS161" s="387"/>
      <c r="AT161" s="387"/>
      <c r="AU161" s="387"/>
      <c r="AV161" s="387"/>
      <c r="AW161" s="387"/>
      <c r="AX161" s="388"/>
    </row>
    <row r="162" spans="1:50" ht="15.75" customHeight="1">
      <c r="A162" s="392"/>
      <c r="B162" s="392"/>
      <c r="C162" s="392"/>
      <c r="D162" s="392"/>
      <c r="E162" s="392"/>
      <c r="F162" s="392"/>
      <c r="G162" s="392"/>
      <c r="H162" s="392"/>
      <c r="I162" s="392"/>
      <c r="J162" s="392"/>
      <c r="K162" s="389"/>
      <c r="L162" s="390"/>
      <c r="M162" s="390"/>
      <c r="N162" s="390"/>
      <c r="O162" s="390"/>
      <c r="P162" s="390"/>
      <c r="Q162" s="391"/>
      <c r="R162" s="389"/>
      <c r="S162" s="390"/>
      <c r="T162" s="390"/>
      <c r="U162" s="390"/>
      <c r="V162" s="390"/>
      <c r="W162" s="390"/>
      <c r="X162" s="391"/>
      <c r="Y162" s="9"/>
      <c r="Z162" s="8"/>
      <c r="AA162" s="389"/>
      <c r="AB162" s="390"/>
      <c r="AC162" s="390"/>
      <c r="AD162" s="390"/>
      <c r="AE162" s="391"/>
      <c r="AF162" s="392"/>
      <c r="AG162" s="392"/>
      <c r="AH162" s="392"/>
      <c r="AI162" s="392"/>
      <c r="AJ162" s="392"/>
      <c r="AK162" s="389"/>
      <c r="AL162" s="390"/>
      <c r="AM162" s="390"/>
      <c r="AN162" s="390"/>
      <c r="AO162" s="390"/>
      <c r="AP162" s="390"/>
      <c r="AQ162" s="391"/>
      <c r="AR162" s="389"/>
      <c r="AS162" s="390"/>
      <c r="AT162" s="390"/>
      <c r="AU162" s="390"/>
      <c r="AV162" s="390"/>
      <c r="AW162" s="390"/>
      <c r="AX162" s="391"/>
    </row>
    <row r="163" spans="1:50" ht="6.95" customHeight="1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175"/>
      <c r="L163" s="176"/>
      <c r="M163" s="176"/>
      <c r="N163" s="176"/>
      <c r="O163" s="176"/>
      <c r="P163" s="176"/>
      <c r="Q163" s="177"/>
      <c r="R163" s="175"/>
      <c r="S163" s="176"/>
      <c r="T163" s="176"/>
      <c r="U163" s="176"/>
      <c r="V163" s="176"/>
      <c r="W163" s="176"/>
      <c r="X163" s="177"/>
      <c r="Y163" s="9"/>
      <c r="Z163" s="8"/>
      <c r="AA163" s="175"/>
      <c r="AB163" s="176"/>
      <c r="AC163" s="176"/>
      <c r="AD163" s="176"/>
      <c r="AE163" s="177"/>
      <c r="AF163" s="228"/>
      <c r="AG163" s="228"/>
      <c r="AH163" s="228"/>
      <c r="AI163" s="228"/>
      <c r="AJ163" s="228"/>
      <c r="AK163" s="175"/>
      <c r="AL163" s="176"/>
      <c r="AM163" s="176"/>
      <c r="AN163" s="176"/>
      <c r="AO163" s="176"/>
      <c r="AP163" s="176"/>
      <c r="AQ163" s="177"/>
      <c r="AR163" s="175"/>
      <c r="AS163" s="176"/>
      <c r="AT163" s="176"/>
      <c r="AU163" s="176"/>
      <c r="AV163" s="176"/>
      <c r="AW163" s="176"/>
      <c r="AX163" s="177"/>
    </row>
    <row r="164" spans="1:50" ht="6.95" customHeight="1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178"/>
      <c r="L164" s="179"/>
      <c r="M164" s="179"/>
      <c r="N164" s="179"/>
      <c r="O164" s="179"/>
      <c r="P164" s="179"/>
      <c r="Q164" s="180"/>
      <c r="R164" s="178"/>
      <c r="S164" s="179"/>
      <c r="T164" s="179"/>
      <c r="U164" s="179"/>
      <c r="V164" s="179"/>
      <c r="W164" s="179"/>
      <c r="X164" s="180"/>
      <c r="Y164" s="9"/>
      <c r="Z164" s="8"/>
      <c r="AA164" s="178"/>
      <c r="AB164" s="179"/>
      <c r="AC164" s="179"/>
      <c r="AD164" s="179"/>
      <c r="AE164" s="180"/>
      <c r="AF164" s="228"/>
      <c r="AG164" s="228"/>
      <c r="AH164" s="228"/>
      <c r="AI164" s="228"/>
      <c r="AJ164" s="228"/>
      <c r="AK164" s="178"/>
      <c r="AL164" s="179"/>
      <c r="AM164" s="179"/>
      <c r="AN164" s="179"/>
      <c r="AO164" s="179"/>
      <c r="AP164" s="179"/>
      <c r="AQ164" s="180"/>
      <c r="AR164" s="178"/>
      <c r="AS164" s="179"/>
      <c r="AT164" s="179"/>
      <c r="AU164" s="179"/>
      <c r="AV164" s="179"/>
      <c r="AW164" s="179"/>
      <c r="AX164" s="180"/>
    </row>
    <row r="165" spans="1:50" ht="6.95" customHeight="1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175"/>
      <c r="L165" s="176"/>
      <c r="M165" s="176"/>
      <c r="N165" s="176"/>
      <c r="O165" s="176"/>
      <c r="P165" s="176"/>
      <c r="Q165" s="177"/>
      <c r="R165" s="175"/>
      <c r="S165" s="176"/>
      <c r="T165" s="176"/>
      <c r="U165" s="176"/>
      <c r="V165" s="176"/>
      <c r="W165" s="176"/>
      <c r="X165" s="177"/>
      <c r="Y165" s="9"/>
      <c r="Z165" s="8"/>
      <c r="AA165" s="38"/>
      <c r="AB165" s="36"/>
      <c r="AC165" s="36"/>
      <c r="AD165" s="36"/>
      <c r="AE165" s="39"/>
      <c r="AF165" s="228"/>
      <c r="AG165" s="228"/>
      <c r="AH165" s="228"/>
      <c r="AI165" s="228"/>
      <c r="AJ165" s="228"/>
      <c r="AK165" s="175"/>
      <c r="AL165" s="176"/>
      <c r="AM165" s="176"/>
      <c r="AN165" s="176"/>
      <c r="AO165" s="176"/>
      <c r="AP165" s="176"/>
      <c r="AQ165" s="177"/>
      <c r="AR165" s="175"/>
      <c r="AS165" s="176"/>
      <c r="AT165" s="176"/>
      <c r="AU165" s="176"/>
      <c r="AV165" s="176"/>
      <c r="AW165" s="176"/>
      <c r="AX165" s="177"/>
    </row>
    <row r="166" spans="1:50" ht="6.95" customHeight="1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178"/>
      <c r="L166" s="179"/>
      <c r="M166" s="179"/>
      <c r="N166" s="179"/>
      <c r="O166" s="179"/>
      <c r="P166" s="179"/>
      <c r="Q166" s="180"/>
      <c r="R166" s="178"/>
      <c r="S166" s="179"/>
      <c r="T166" s="179"/>
      <c r="U166" s="179"/>
      <c r="V166" s="179"/>
      <c r="W166" s="179"/>
      <c r="X166" s="180"/>
      <c r="Y166" s="9"/>
      <c r="Z166" s="8"/>
      <c r="AA166" s="40"/>
      <c r="AB166" s="37"/>
      <c r="AC166" s="37"/>
      <c r="AD166" s="37"/>
      <c r="AE166" s="41"/>
      <c r="AF166" s="228"/>
      <c r="AG166" s="228"/>
      <c r="AH166" s="228"/>
      <c r="AI166" s="228"/>
      <c r="AJ166" s="228"/>
      <c r="AK166" s="178"/>
      <c r="AL166" s="179"/>
      <c r="AM166" s="179"/>
      <c r="AN166" s="179"/>
      <c r="AO166" s="179"/>
      <c r="AP166" s="179"/>
      <c r="AQ166" s="180"/>
      <c r="AR166" s="178"/>
      <c r="AS166" s="179"/>
      <c r="AT166" s="179"/>
      <c r="AU166" s="179"/>
      <c r="AV166" s="179"/>
      <c r="AW166" s="179"/>
      <c r="AX166" s="180"/>
    </row>
    <row r="167" spans="1:50" ht="6.95" customHeight="1">
      <c r="A167" s="228"/>
      <c r="B167" s="228"/>
      <c r="C167" s="228"/>
      <c r="D167" s="228"/>
      <c r="E167" s="228"/>
      <c r="F167" s="228"/>
      <c r="G167" s="228"/>
      <c r="H167" s="228"/>
      <c r="I167" s="228"/>
      <c r="J167" s="228"/>
      <c r="K167" s="175"/>
      <c r="L167" s="176"/>
      <c r="M167" s="176"/>
      <c r="N167" s="176"/>
      <c r="O167" s="176"/>
      <c r="P167" s="176"/>
      <c r="Q167" s="177"/>
      <c r="R167" s="175"/>
      <c r="S167" s="176"/>
      <c r="T167" s="176"/>
      <c r="U167" s="176"/>
      <c r="V167" s="176"/>
      <c r="W167" s="176"/>
      <c r="X167" s="177"/>
      <c r="Y167" s="9"/>
      <c r="Z167" s="8"/>
      <c r="AA167" s="38"/>
      <c r="AB167" s="36"/>
      <c r="AC167" s="36"/>
      <c r="AD167" s="36"/>
      <c r="AE167" s="39"/>
      <c r="AF167" s="228"/>
      <c r="AG167" s="228"/>
      <c r="AH167" s="228"/>
      <c r="AI167" s="228"/>
      <c r="AJ167" s="228"/>
      <c r="AK167" s="175"/>
      <c r="AL167" s="176"/>
      <c r="AM167" s="176"/>
      <c r="AN167" s="176"/>
      <c r="AO167" s="176"/>
      <c r="AP167" s="176"/>
      <c r="AQ167" s="177"/>
      <c r="AR167" s="175"/>
      <c r="AS167" s="176"/>
      <c r="AT167" s="176"/>
      <c r="AU167" s="176"/>
      <c r="AV167" s="176"/>
      <c r="AW167" s="176"/>
      <c r="AX167" s="177"/>
    </row>
    <row r="168" spans="1:50" ht="6.95" customHeight="1">
      <c r="A168" s="228"/>
      <c r="B168" s="228"/>
      <c r="C168" s="228"/>
      <c r="D168" s="228"/>
      <c r="E168" s="228"/>
      <c r="F168" s="228"/>
      <c r="G168" s="228"/>
      <c r="H168" s="228"/>
      <c r="I168" s="228"/>
      <c r="J168" s="228"/>
      <c r="K168" s="178"/>
      <c r="L168" s="179"/>
      <c r="M168" s="179"/>
      <c r="N168" s="179"/>
      <c r="O168" s="179"/>
      <c r="P168" s="179"/>
      <c r="Q168" s="180"/>
      <c r="R168" s="178"/>
      <c r="S168" s="179"/>
      <c r="T168" s="179"/>
      <c r="U168" s="179"/>
      <c r="V168" s="179"/>
      <c r="W168" s="179"/>
      <c r="X168" s="180"/>
      <c r="Y168" s="9"/>
      <c r="Z168" s="8"/>
      <c r="AA168" s="40"/>
      <c r="AB168" s="37"/>
      <c r="AC168" s="37"/>
      <c r="AD168" s="37"/>
      <c r="AE168" s="41"/>
      <c r="AF168" s="228"/>
      <c r="AG168" s="228"/>
      <c r="AH168" s="228"/>
      <c r="AI168" s="228"/>
      <c r="AJ168" s="228"/>
      <c r="AK168" s="178"/>
      <c r="AL168" s="179"/>
      <c r="AM168" s="179"/>
      <c r="AN168" s="179"/>
      <c r="AO168" s="179"/>
      <c r="AP168" s="179"/>
      <c r="AQ168" s="180"/>
      <c r="AR168" s="178"/>
      <c r="AS168" s="179"/>
      <c r="AT168" s="179"/>
      <c r="AU168" s="179"/>
      <c r="AV168" s="179"/>
      <c r="AW168" s="179"/>
      <c r="AX168" s="180"/>
    </row>
    <row r="169" spans="1:50" ht="6.95" customHeight="1">
      <c r="A169" s="228"/>
      <c r="B169" s="228"/>
      <c r="C169" s="228"/>
      <c r="D169" s="228"/>
      <c r="E169" s="228"/>
      <c r="F169" s="228"/>
      <c r="G169" s="228"/>
      <c r="H169" s="228"/>
      <c r="I169" s="228"/>
      <c r="J169" s="228"/>
      <c r="K169" s="175"/>
      <c r="L169" s="176"/>
      <c r="M169" s="176"/>
      <c r="N169" s="176"/>
      <c r="O169" s="176"/>
      <c r="P169" s="176"/>
      <c r="Q169" s="177"/>
      <c r="R169" s="175"/>
      <c r="S169" s="176"/>
      <c r="T169" s="176"/>
      <c r="U169" s="176"/>
      <c r="V169" s="176"/>
      <c r="W169" s="176"/>
      <c r="X169" s="177"/>
      <c r="Y169" s="9"/>
      <c r="Z169" s="8"/>
      <c r="AA169" s="175" t="s">
        <v>50</v>
      </c>
      <c r="AB169" s="176"/>
      <c r="AC169" s="176"/>
      <c r="AD169" s="176"/>
      <c r="AE169" s="176"/>
      <c r="AF169" s="176"/>
      <c r="AG169" s="176"/>
      <c r="AH169" s="176"/>
      <c r="AI169" s="176"/>
      <c r="AJ169" s="177"/>
      <c r="AK169" s="175"/>
      <c r="AL169" s="176"/>
      <c r="AM169" s="176"/>
      <c r="AN169" s="176"/>
      <c r="AO169" s="176"/>
      <c r="AP169" s="176"/>
      <c r="AQ169" s="177"/>
      <c r="AR169" s="175"/>
      <c r="AS169" s="176"/>
      <c r="AT169" s="176"/>
      <c r="AU169" s="176"/>
      <c r="AV169" s="176"/>
      <c r="AW169" s="176"/>
      <c r="AX169" s="177"/>
    </row>
    <row r="170" spans="1:50" ht="6.95" customHeight="1">
      <c r="A170" s="228"/>
      <c r="B170" s="228"/>
      <c r="C170" s="228"/>
      <c r="D170" s="228"/>
      <c r="E170" s="228"/>
      <c r="F170" s="228"/>
      <c r="G170" s="228"/>
      <c r="H170" s="228"/>
      <c r="I170" s="228"/>
      <c r="J170" s="228"/>
      <c r="K170" s="178"/>
      <c r="L170" s="179"/>
      <c r="M170" s="179"/>
      <c r="N170" s="179"/>
      <c r="O170" s="179"/>
      <c r="P170" s="179"/>
      <c r="Q170" s="180"/>
      <c r="R170" s="178"/>
      <c r="S170" s="179"/>
      <c r="T170" s="179"/>
      <c r="U170" s="179"/>
      <c r="V170" s="179"/>
      <c r="W170" s="179"/>
      <c r="X170" s="180"/>
      <c r="Y170" s="9"/>
      <c r="Z170" s="8"/>
      <c r="AA170" s="178"/>
      <c r="AB170" s="179"/>
      <c r="AC170" s="179"/>
      <c r="AD170" s="179"/>
      <c r="AE170" s="179"/>
      <c r="AF170" s="179"/>
      <c r="AG170" s="179"/>
      <c r="AH170" s="179"/>
      <c r="AI170" s="179"/>
      <c r="AJ170" s="180"/>
      <c r="AK170" s="178"/>
      <c r="AL170" s="179"/>
      <c r="AM170" s="179"/>
      <c r="AN170" s="179"/>
      <c r="AO170" s="179"/>
      <c r="AP170" s="179"/>
      <c r="AQ170" s="180"/>
      <c r="AR170" s="178"/>
      <c r="AS170" s="179"/>
      <c r="AT170" s="179"/>
      <c r="AU170" s="179"/>
      <c r="AV170" s="179"/>
      <c r="AW170" s="179"/>
      <c r="AX170" s="180"/>
    </row>
  </sheetData>
  <sheetProtection algorithmName="SHA-512" hashValue="iCDTKGMDW+j59FEOsphfVS4sQpODpoRa31EJVJeGYc6JKro90IpRs1v2htUwLH4DMpSYn1PMUolYfC8Yw41McA==" saltValue="etFM+vRAl/ar97ThGM+YRQ==" spinCount="100000" sheet="1" formatCells="0" selectLockedCells="1"/>
  <mergeCells count="500">
    <mergeCell ref="AA154:AD157"/>
    <mergeCell ref="AE154:AH157"/>
    <mergeCell ref="AI154:AL157"/>
    <mergeCell ref="AM154:AP157"/>
    <mergeCell ref="AQ154:AT157"/>
    <mergeCell ref="AU154:AX157"/>
    <mergeCell ref="AM68:AP68"/>
    <mergeCell ref="AQ68:AT68"/>
    <mergeCell ref="AU68:AX68"/>
    <mergeCell ref="AA69:AD72"/>
    <mergeCell ref="AA68:AD68"/>
    <mergeCell ref="AE69:AH72"/>
    <mergeCell ref="AI69:AL72"/>
    <mergeCell ref="AM69:AP72"/>
    <mergeCell ref="AQ69:AT72"/>
    <mergeCell ref="AU69:AX72"/>
    <mergeCell ref="AE68:AH68"/>
    <mergeCell ref="AR76:AX77"/>
    <mergeCell ref="AR84:AX85"/>
    <mergeCell ref="AO117:AQ118"/>
    <mergeCell ref="AR117:AX118"/>
    <mergeCell ref="AO121:AQ122"/>
    <mergeCell ref="AR121:AX122"/>
    <mergeCell ref="AO125:AQ126"/>
    <mergeCell ref="AA150:AD151"/>
    <mergeCell ref="AE150:AK151"/>
    <mergeCell ref="AL150:AQ151"/>
    <mergeCell ref="AR150:AX151"/>
    <mergeCell ref="R1:T2"/>
    <mergeCell ref="W1:Y2"/>
    <mergeCell ref="AB1:AD2"/>
    <mergeCell ref="AS1:AW2"/>
    <mergeCell ref="AE21:AH22"/>
    <mergeCell ref="AI21:AM22"/>
    <mergeCell ref="AN21:AO22"/>
    <mergeCell ref="AP21:AX22"/>
    <mergeCell ref="AI17:AU18"/>
    <mergeCell ref="AV17:AX18"/>
    <mergeCell ref="AE10:AG11"/>
    <mergeCell ref="AE8:AG9"/>
    <mergeCell ref="AH10:AX11"/>
    <mergeCell ref="AH8:AJ9"/>
    <mergeCell ref="AK8:AK9"/>
    <mergeCell ref="AL8:AP9"/>
    <mergeCell ref="AE14:AG15"/>
    <mergeCell ref="AH14:AX15"/>
    <mergeCell ref="AU67:AX67"/>
    <mergeCell ref="J57:V58"/>
    <mergeCell ref="A16:H18"/>
    <mergeCell ref="I16:AC18"/>
    <mergeCell ref="AI19:AU20"/>
    <mergeCell ref="AV19:AX20"/>
    <mergeCell ref="A22:K23"/>
    <mergeCell ref="A28:B29"/>
    <mergeCell ref="X28:Z29"/>
    <mergeCell ref="AA28:AB29"/>
    <mergeCell ref="A24:K26"/>
    <mergeCell ref="L24:AC26"/>
    <mergeCell ref="AE23:AH23"/>
    <mergeCell ref="AI23:AX23"/>
    <mergeCell ref="AE24:AH26"/>
    <mergeCell ref="AI24:AX26"/>
    <mergeCell ref="AH28:AN29"/>
    <mergeCell ref="L22:AC23"/>
    <mergeCell ref="A34:B35"/>
    <mergeCell ref="X34:Z35"/>
    <mergeCell ref="AA34:AB35"/>
    <mergeCell ref="AC34:AG35"/>
    <mergeCell ref="A32:B33"/>
    <mergeCell ref="X32:Z33"/>
    <mergeCell ref="AA32:AB33"/>
    <mergeCell ref="A30:B31"/>
    <mergeCell ref="X30:Z31"/>
    <mergeCell ref="AA30:AB31"/>
    <mergeCell ref="AC30:AG31"/>
    <mergeCell ref="A40:B41"/>
    <mergeCell ref="X40:Z41"/>
    <mergeCell ref="AA40:AB41"/>
    <mergeCell ref="A38:B39"/>
    <mergeCell ref="X38:Z39"/>
    <mergeCell ref="AA38:AB39"/>
    <mergeCell ref="AC38:AG39"/>
    <mergeCell ref="A36:B37"/>
    <mergeCell ref="X36:Z37"/>
    <mergeCell ref="AA36:AB37"/>
    <mergeCell ref="A44:B45"/>
    <mergeCell ref="X44:Z45"/>
    <mergeCell ref="AA44:AB45"/>
    <mergeCell ref="AC44:AG45"/>
    <mergeCell ref="AH44:AN45"/>
    <mergeCell ref="A42:B43"/>
    <mergeCell ref="X42:Z43"/>
    <mergeCell ref="AA42:AB43"/>
    <mergeCell ref="AC42:AG43"/>
    <mergeCell ref="C42:W43"/>
    <mergeCell ref="C44:W45"/>
    <mergeCell ref="W57:Y58"/>
    <mergeCell ref="J59:V60"/>
    <mergeCell ref="W59:Y60"/>
    <mergeCell ref="AL57:AQ58"/>
    <mergeCell ref="AR57:AX58"/>
    <mergeCell ref="AA67:AD67"/>
    <mergeCell ref="A46:B47"/>
    <mergeCell ref="X46:Z47"/>
    <mergeCell ref="AA46:AB47"/>
    <mergeCell ref="AC46:AG47"/>
    <mergeCell ref="AR46:AX47"/>
    <mergeCell ref="C46:W47"/>
    <mergeCell ref="C50:W51"/>
    <mergeCell ref="AR48:AX49"/>
    <mergeCell ref="A48:B49"/>
    <mergeCell ref="AC48:AG49"/>
    <mergeCell ref="AH48:AN49"/>
    <mergeCell ref="AA65:AD66"/>
    <mergeCell ref="AE65:AK66"/>
    <mergeCell ref="AL65:AQ66"/>
    <mergeCell ref="AR65:AX66"/>
    <mergeCell ref="AH52:AN53"/>
    <mergeCell ref="AO52:AQ53"/>
    <mergeCell ref="A57:I58"/>
    <mergeCell ref="A74:E74"/>
    <mergeCell ref="J63:V64"/>
    <mergeCell ref="W63:Y64"/>
    <mergeCell ref="F74:AC74"/>
    <mergeCell ref="AE67:AH67"/>
    <mergeCell ref="AI67:AL67"/>
    <mergeCell ref="AE63:AK64"/>
    <mergeCell ref="AI68:AL68"/>
    <mergeCell ref="AK76:AQ77"/>
    <mergeCell ref="AM67:AP67"/>
    <mergeCell ref="AQ67:AT67"/>
    <mergeCell ref="A78:E79"/>
    <mergeCell ref="F78:J79"/>
    <mergeCell ref="K78:Q79"/>
    <mergeCell ref="R78:X79"/>
    <mergeCell ref="AF78:AJ79"/>
    <mergeCell ref="AK78:AQ79"/>
    <mergeCell ref="AR78:AX79"/>
    <mergeCell ref="A76:E77"/>
    <mergeCell ref="F76:J77"/>
    <mergeCell ref="K76:Q77"/>
    <mergeCell ref="R76:X77"/>
    <mergeCell ref="AF76:AJ77"/>
    <mergeCell ref="AA76:AE77"/>
    <mergeCell ref="A84:E85"/>
    <mergeCell ref="F84:J85"/>
    <mergeCell ref="K84:Q85"/>
    <mergeCell ref="R84:X85"/>
    <mergeCell ref="AK84:AQ85"/>
    <mergeCell ref="AA84:AJ85"/>
    <mergeCell ref="AK80:AQ81"/>
    <mergeCell ref="AR80:AX81"/>
    <mergeCell ref="A82:E83"/>
    <mergeCell ref="F82:J83"/>
    <mergeCell ref="K82:Q83"/>
    <mergeCell ref="R82:X83"/>
    <mergeCell ref="AF82:AJ83"/>
    <mergeCell ref="AK82:AQ83"/>
    <mergeCell ref="AR82:AX83"/>
    <mergeCell ref="A80:E81"/>
    <mergeCell ref="F80:J81"/>
    <mergeCell ref="K80:Q81"/>
    <mergeCell ref="R80:X81"/>
    <mergeCell ref="AF80:AJ81"/>
    <mergeCell ref="A137:B138"/>
    <mergeCell ref="C137:W138"/>
    <mergeCell ref="X137:Z138"/>
    <mergeCell ref="AA137:AB138"/>
    <mergeCell ref="AC137:AG138"/>
    <mergeCell ref="AH137:AN138"/>
    <mergeCell ref="A133:B134"/>
    <mergeCell ref="C133:W134"/>
    <mergeCell ref="X133:Z134"/>
    <mergeCell ref="AA133:AB134"/>
    <mergeCell ref="AC133:AG134"/>
    <mergeCell ref="AH133:AN134"/>
    <mergeCell ref="C135:W136"/>
    <mergeCell ref="X135:Z136"/>
    <mergeCell ref="AA135:AB136"/>
    <mergeCell ref="AC135:AG136"/>
    <mergeCell ref="AH135:AN136"/>
    <mergeCell ref="AR44:AX45"/>
    <mergeCell ref="AK167:AQ168"/>
    <mergeCell ref="AR167:AX168"/>
    <mergeCell ref="A169:E170"/>
    <mergeCell ref="F169:J170"/>
    <mergeCell ref="K169:Q170"/>
    <mergeCell ref="R169:X170"/>
    <mergeCell ref="AK169:AQ170"/>
    <mergeCell ref="AR169:AX170"/>
    <mergeCell ref="A167:E168"/>
    <mergeCell ref="F167:J168"/>
    <mergeCell ref="K167:Q168"/>
    <mergeCell ref="R167:X168"/>
    <mergeCell ref="AF167:AJ168"/>
    <mergeCell ref="AK163:AQ164"/>
    <mergeCell ref="AR163:AX164"/>
    <mergeCell ref="A165:E166"/>
    <mergeCell ref="F165:J166"/>
    <mergeCell ref="K165:Q166"/>
    <mergeCell ref="R165:X166"/>
    <mergeCell ref="AF165:AJ166"/>
    <mergeCell ref="AK165:AQ166"/>
    <mergeCell ref="AR165:AX166"/>
    <mergeCell ref="A163:E164"/>
    <mergeCell ref="AH32:AN33"/>
    <mergeCell ref="AH34:AN35"/>
    <mergeCell ref="AH36:AN37"/>
    <mergeCell ref="AH38:AN39"/>
    <mergeCell ref="AH40:AN41"/>
    <mergeCell ref="AH42:AN43"/>
    <mergeCell ref="AR28:AX29"/>
    <mergeCell ref="AR30:AX31"/>
    <mergeCell ref="AR32:AX33"/>
    <mergeCell ref="AR34:AX35"/>
    <mergeCell ref="AR36:AX37"/>
    <mergeCell ref="AR38:AX39"/>
    <mergeCell ref="AR40:AX41"/>
    <mergeCell ref="AR42:AX43"/>
    <mergeCell ref="AO46:AQ47"/>
    <mergeCell ref="AO50:AQ51"/>
    <mergeCell ref="C28:W29"/>
    <mergeCell ref="C30:W31"/>
    <mergeCell ref="C32:W33"/>
    <mergeCell ref="C34:W35"/>
    <mergeCell ref="C36:W37"/>
    <mergeCell ref="C38:W39"/>
    <mergeCell ref="C40:W41"/>
    <mergeCell ref="AH46:AN47"/>
    <mergeCell ref="AH50:AN51"/>
    <mergeCell ref="AO28:AQ29"/>
    <mergeCell ref="AO30:AQ31"/>
    <mergeCell ref="AO32:AQ33"/>
    <mergeCell ref="AO34:AQ35"/>
    <mergeCell ref="AO36:AQ37"/>
    <mergeCell ref="AO38:AQ39"/>
    <mergeCell ref="AO40:AQ41"/>
    <mergeCell ref="AO42:AQ43"/>
    <mergeCell ref="AO48:AQ49"/>
    <mergeCell ref="C48:W49"/>
    <mergeCell ref="X48:Z49"/>
    <mergeCell ref="AA48:AB49"/>
    <mergeCell ref="AH30:AN31"/>
    <mergeCell ref="A119:B120"/>
    <mergeCell ref="C119:W120"/>
    <mergeCell ref="X119:Z120"/>
    <mergeCell ref="AA119:AB120"/>
    <mergeCell ref="AC119:AG120"/>
    <mergeCell ref="AH119:AN120"/>
    <mergeCell ref="AO119:AQ120"/>
    <mergeCell ref="AR119:AX120"/>
    <mergeCell ref="A117:B118"/>
    <mergeCell ref="C117:W118"/>
    <mergeCell ref="X117:Z118"/>
    <mergeCell ref="AA117:AB118"/>
    <mergeCell ref="AC117:AG118"/>
    <mergeCell ref="AH117:AN118"/>
    <mergeCell ref="A123:B124"/>
    <mergeCell ref="C123:W124"/>
    <mergeCell ref="X123:Z124"/>
    <mergeCell ref="AA123:AB124"/>
    <mergeCell ref="AC123:AG124"/>
    <mergeCell ref="AH123:AN124"/>
    <mergeCell ref="AO123:AQ124"/>
    <mergeCell ref="AR123:AX124"/>
    <mergeCell ref="A121:B122"/>
    <mergeCell ref="C121:W122"/>
    <mergeCell ref="X121:Z122"/>
    <mergeCell ref="AA121:AB122"/>
    <mergeCell ref="AC121:AG122"/>
    <mergeCell ref="AH121:AN122"/>
    <mergeCell ref="AR125:AX126"/>
    <mergeCell ref="A127:B128"/>
    <mergeCell ref="C127:W128"/>
    <mergeCell ref="X127:Z128"/>
    <mergeCell ref="AA127:AB128"/>
    <mergeCell ref="AC127:AG128"/>
    <mergeCell ref="AH127:AN128"/>
    <mergeCell ref="AO127:AQ128"/>
    <mergeCell ref="AR127:AX128"/>
    <mergeCell ref="A125:B126"/>
    <mergeCell ref="C125:W126"/>
    <mergeCell ref="X125:Z126"/>
    <mergeCell ref="AA125:AB126"/>
    <mergeCell ref="AC125:AG126"/>
    <mergeCell ref="AH125:AN126"/>
    <mergeCell ref="A159:E159"/>
    <mergeCell ref="F159:AC159"/>
    <mergeCell ref="A161:E162"/>
    <mergeCell ref="F161:J162"/>
    <mergeCell ref="W148:Y149"/>
    <mergeCell ref="AA148:AD149"/>
    <mergeCell ref="AE148:AK149"/>
    <mergeCell ref="AL148:AQ149"/>
    <mergeCell ref="AR148:AX149"/>
    <mergeCell ref="A152:D153"/>
    <mergeCell ref="AE152:AH152"/>
    <mergeCell ref="AI152:AL152"/>
    <mergeCell ref="AM152:AP152"/>
    <mergeCell ref="AQ152:AT152"/>
    <mergeCell ref="AU152:AX152"/>
    <mergeCell ref="A148:I149"/>
    <mergeCell ref="J148:V149"/>
    <mergeCell ref="AA152:AD152"/>
    <mergeCell ref="AA153:AD153"/>
    <mergeCell ref="AE153:AH153"/>
    <mergeCell ref="AI153:AL153"/>
    <mergeCell ref="AM153:AP153"/>
    <mergeCell ref="AQ153:AT153"/>
    <mergeCell ref="AU153:AX153"/>
    <mergeCell ref="R86:T87"/>
    <mergeCell ref="W86:Y87"/>
    <mergeCell ref="W144:Y145"/>
    <mergeCell ref="AO137:AQ138"/>
    <mergeCell ref="AR137:AX138"/>
    <mergeCell ref="X139:Z140"/>
    <mergeCell ref="AA139:AB140"/>
    <mergeCell ref="AC139:AG140"/>
    <mergeCell ref="AH139:AN140"/>
    <mergeCell ref="AO139:AQ140"/>
    <mergeCell ref="AR139:AX140"/>
    <mergeCell ref="A139:W140"/>
    <mergeCell ref="A142:I143"/>
    <mergeCell ref="J142:V143"/>
    <mergeCell ref="W142:Y143"/>
    <mergeCell ref="AA142:AD143"/>
    <mergeCell ref="AE142:AK143"/>
    <mergeCell ref="AL142:AQ143"/>
    <mergeCell ref="AR142:AX143"/>
    <mergeCell ref="AL144:AQ145"/>
    <mergeCell ref="AR144:AX145"/>
    <mergeCell ref="AO131:AQ132"/>
    <mergeCell ref="AR131:AX132"/>
    <mergeCell ref="AB86:AD87"/>
    <mergeCell ref="A59:I60"/>
    <mergeCell ref="A63:I64"/>
    <mergeCell ref="A61:I62"/>
    <mergeCell ref="J61:V62"/>
    <mergeCell ref="W61:Y62"/>
    <mergeCell ref="AR59:AX60"/>
    <mergeCell ref="AR61:AX62"/>
    <mergeCell ref="AR63:AX64"/>
    <mergeCell ref="AL59:AQ60"/>
    <mergeCell ref="AL61:AQ62"/>
    <mergeCell ref="AL63:AQ64"/>
    <mergeCell ref="AE59:AK60"/>
    <mergeCell ref="AA59:AD60"/>
    <mergeCell ref="AA61:AD62"/>
    <mergeCell ref="AA63:AD64"/>
    <mergeCell ref="AE61:AK62"/>
    <mergeCell ref="I13:P15"/>
    <mergeCell ref="Q13:W15"/>
    <mergeCell ref="X13:AC15"/>
    <mergeCell ref="L10:M12"/>
    <mergeCell ref="N10:R12"/>
    <mergeCell ref="AO54:AQ55"/>
    <mergeCell ref="AR54:AX55"/>
    <mergeCell ref="A54:W55"/>
    <mergeCell ref="X54:Z55"/>
    <mergeCell ref="AA54:AB55"/>
    <mergeCell ref="AC54:AG55"/>
    <mergeCell ref="AH54:AN55"/>
    <mergeCell ref="AR52:AX53"/>
    <mergeCell ref="AC50:AG51"/>
    <mergeCell ref="A52:B53"/>
    <mergeCell ref="AR50:AX51"/>
    <mergeCell ref="A50:B51"/>
    <mergeCell ref="X50:Z51"/>
    <mergeCell ref="AA50:AB51"/>
    <mergeCell ref="C52:W53"/>
    <mergeCell ref="X52:Z53"/>
    <mergeCell ref="AA52:AB53"/>
    <mergeCell ref="AC52:AG53"/>
    <mergeCell ref="AO44:AQ45"/>
    <mergeCell ref="A91:R92"/>
    <mergeCell ref="AK92:AV92"/>
    <mergeCell ref="AA78:AE79"/>
    <mergeCell ref="AK7:AV7"/>
    <mergeCell ref="A6:R7"/>
    <mergeCell ref="A67:D68"/>
    <mergeCell ref="AC28:AG29"/>
    <mergeCell ref="AC32:AG33"/>
    <mergeCell ref="AC36:AG37"/>
    <mergeCell ref="AC40:AG41"/>
    <mergeCell ref="AA57:AD58"/>
    <mergeCell ref="AE57:AK58"/>
    <mergeCell ref="A8:R9"/>
    <mergeCell ref="A19:K21"/>
    <mergeCell ref="L19:AC21"/>
    <mergeCell ref="AE17:AH18"/>
    <mergeCell ref="A10:B12"/>
    <mergeCell ref="C10:E12"/>
    <mergeCell ref="F10:G12"/>
    <mergeCell ref="H10:I12"/>
    <mergeCell ref="J10:K12"/>
    <mergeCell ref="AE12:AG13"/>
    <mergeCell ref="AH12:AX13"/>
    <mergeCell ref="A13:H15"/>
    <mergeCell ref="A93:R94"/>
    <mergeCell ref="AE93:AG94"/>
    <mergeCell ref="AH93:AJ94"/>
    <mergeCell ref="AK93:AK94"/>
    <mergeCell ref="AL93:AP94"/>
    <mergeCell ref="A95:B97"/>
    <mergeCell ref="C95:E97"/>
    <mergeCell ref="F95:G97"/>
    <mergeCell ref="H95:I97"/>
    <mergeCell ref="J95:K97"/>
    <mergeCell ref="A98:H100"/>
    <mergeCell ref="I98:P100"/>
    <mergeCell ref="Q98:W100"/>
    <mergeCell ref="X98:AC100"/>
    <mergeCell ref="AE99:AG100"/>
    <mergeCell ref="AH99:AX100"/>
    <mergeCell ref="L95:M97"/>
    <mergeCell ref="N95:R97"/>
    <mergeCell ref="AE95:AG96"/>
    <mergeCell ref="AH95:AX96"/>
    <mergeCell ref="AE97:AG98"/>
    <mergeCell ref="AH97:AX98"/>
    <mergeCell ref="AE102:AH103"/>
    <mergeCell ref="AI102:AU103"/>
    <mergeCell ref="AV102:AX103"/>
    <mergeCell ref="A104:K106"/>
    <mergeCell ref="L104:AC106"/>
    <mergeCell ref="AI104:AU105"/>
    <mergeCell ref="AV104:AX105"/>
    <mergeCell ref="AE106:AH107"/>
    <mergeCell ref="AI106:AM107"/>
    <mergeCell ref="AN106:AO107"/>
    <mergeCell ref="A101:H103"/>
    <mergeCell ref="I101:AC103"/>
    <mergeCell ref="AP106:AX107"/>
    <mergeCell ref="A107:K108"/>
    <mergeCell ref="L107:AC108"/>
    <mergeCell ref="AE108:AH108"/>
    <mergeCell ref="AI108:AX108"/>
    <mergeCell ref="A109:K111"/>
    <mergeCell ref="L109:AC111"/>
    <mergeCell ref="AE109:AH111"/>
    <mergeCell ref="AI109:AX111"/>
    <mergeCell ref="AH113:AN114"/>
    <mergeCell ref="AO113:AQ114"/>
    <mergeCell ref="AR113:AX114"/>
    <mergeCell ref="A115:B116"/>
    <mergeCell ref="C115:W116"/>
    <mergeCell ref="X115:Z116"/>
    <mergeCell ref="AA115:AB116"/>
    <mergeCell ref="AC115:AG116"/>
    <mergeCell ref="AH115:AN116"/>
    <mergeCell ref="AO115:AQ116"/>
    <mergeCell ref="A113:B114"/>
    <mergeCell ref="C113:W114"/>
    <mergeCell ref="X113:Z114"/>
    <mergeCell ref="AA113:AB114"/>
    <mergeCell ref="AC113:AG114"/>
    <mergeCell ref="AR115:AX116"/>
    <mergeCell ref="AO135:AQ136"/>
    <mergeCell ref="AR135:AX136"/>
    <mergeCell ref="AO129:AQ130"/>
    <mergeCell ref="AR129:AX130"/>
    <mergeCell ref="A131:B132"/>
    <mergeCell ref="C131:W132"/>
    <mergeCell ref="X131:Z132"/>
    <mergeCell ref="AA131:AB132"/>
    <mergeCell ref="AC131:AG132"/>
    <mergeCell ref="AH131:AN132"/>
    <mergeCell ref="AO133:AQ134"/>
    <mergeCell ref="AR133:AX134"/>
    <mergeCell ref="A135:B136"/>
    <mergeCell ref="A129:B130"/>
    <mergeCell ref="C129:W130"/>
    <mergeCell ref="X129:Z130"/>
    <mergeCell ref="AA129:AB130"/>
    <mergeCell ref="AC129:AG130"/>
    <mergeCell ref="AH129:AN130"/>
    <mergeCell ref="AR86:AX87"/>
    <mergeCell ref="AA169:AJ170"/>
    <mergeCell ref="K161:Q162"/>
    <mergeCell ref="R161:X162"/>
    <mergeCell ref="AA161:AE162"/>
    <mergeCell ref="AF161:AJ162"/>
    <mergeCell ref="AK161:AQ162"/>
    <mergeCell ref="AR161:AX162"/>
    <mergeCell ref="F163:J164"/>
    <mergeCell ref="K163:Q164"/>
    <mergeCell ref="R163:X164"/>
    <mergeCell ref="AF163:AJ164"/>
    <mergeCell ref="AA163:AE164"/>
    <mergeCell ref="A146:I147"/>
    <mergeCell ref="J146:V147"/>
    <mergeCell ref="W146:Y147"/>
    <mergeCell ref="AA146:AD147"/>
    <mergeCell ref="AE146:AK147"/>
    <mergeCell ref="AL146:AQ147"/>
    <mergeCell ref="AR146:AX147"/>
    <mergeCell ref="A144:I145"/>
    <mergeCell ref="J144:V145"/>
    <mergeCell ref="AA144:AD145"/>
    <mergeCell ref="AE144:AK145"/>
  </mergeCells>
  <phoneticPr fontId="2"/>
  <dataValidations count="4">
    <dataValidation type="list" allowBlank="1" showInputMessage="1" showErrorMessage="1" sqref="AV19:AX20" xr:uid="{01893740-EA03-4712-A3E9-0C2FD772A71E}">
      <formula1>"　,支店"</formula1>
    </dataValidation>
    <dataValidation type="list" allowBlank="1" showInputMessage="1" sqref="AV17" xr:uid="{C3DEFC32-1353-47B7-B231-08B5FE0FFED5}">
      <formula1>"銀行,信用金庫,信用組合,労働金庫,農協,漁協"</formula1>
    </dataValidation>
    <dataValidation type="list" allowBlank="1" showInputMessage="1" showErrorMessage="1" sqref="AI21:AM22" xr:uid="{B70E69F2-15D3-4D3D-AB21-5B653BE370E8}">
      <formula1>"普通預金,当座預金"</formula1>
    </dataValidation>
    <dataValidation type="list" allowBlank="1" showInputMessage="1" showErrorMessage="1" sqref="AO30:AQ53" xr:uid="{7B854ED3-9095-4C5E-9888-B96CEA071113}">
      <formula1>"10%,8%,非課税,対象外"</formula1>
    </dataValidation>
  </dataValidations>
  <printOptions horizontalCentered="1"/>
  <pageMargins left="0.47244094488188981" right="0.19685039370078741" top="0.59055118110236227" bottom="0" header="0.31496062992125984" footer="0.31496062992125984"/>
  <pageSetup paperSize="9" scale="98" orientation="portrait" blackAndWhite="1" r:id="rId1"/>
  <rowBreaks count="1" manualBreakCount="1">
    <brk id="85" max="49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E9E57-D109-40C3-81B0-85F3FA71B3E6}">
  <sheetPr>
    <tabColor rgb="FFFFC000"/>
  </sheetPr>
  <dimension ref="A1:BA85"/>
  <sheetViews>
    <sheetView view="pageBreakPreview" zoomScaleNormal="100" zoomScaleSheetLayoutView="100" workbookViewId="0"/>
  </sheetViews>
  <sheetFormatPr defaultRowHeight="13.5"/>
  <cols>
    <col min="1" max="50" width="1.875" style="1" customWidth="1"/>
    <col min="51" max="16384" width="9" style="1"/>
  </cols>
  <sheetData>
    <row r="1" spans="1:52" ht="13.5" customHeight="1">
      <c r="R1" s="125" t="s">
        <v>0</v>
      </c>
      <c r="S1" s="125"/>
      <c r="T1" s="125"/>
      <c r="W1" s="125" t="s">
        <v>1</v>
      </c>
      <c r="X1" s="125"/>
      <c r="Y1" s="125"/>
      <c r="AB1" s="125" t="s">
        <v>2</v>
      </c>
      <c r="AC1" s="125"/>
      <c r="AD1" s="125"/>
      <c r="AR1" s="3"/>
      <c r="AS1" s="242" t="s">
        <v>4</v>
      </c>
      <c r="AT1" s="242"/>
      <c r="AU1" s="242"/>
      <c r="AV1" s="242"/>
      <c r="AW1" s="242"/>
    </row>
    <row r="2" spans="1:52" ht="13.5" customHeight="1" thickBot="1">
      <c r="P2" s="13"/>
      <c r="Q2" s="13"/>
      <c r="R2" s="126"/>
      <c r="S2" s="126"/>
      <c r="T2" s="126"/>
      <c r="U2" s="13"/>
      <c r="V2" s="13"/>
      <c r="W2" s="126"/>
      <c r="X2" s="126"/>
      <c r="Y2" s="126"/>
      <c r="Z2" s="13"/>
      <c r="AA2" s="13"/>
      <c r="AB2" s="126"/>
      <c r="AC2" s="126"/>
      <c r="AD2" s="126"/>
      <c r="AE2" s="13"/>
      <c r="AF2" s="13"/>
      <c r="AR2" s="3"/>
      <c r="AS2" s="242"/>
      <c r="AT2" s="242"/>
      <c r="AU2" s="242"/>
      <c r="AV2" s="242"/>
      <c r="AW2" s="242"/>
    </row>
    <row r="3" spans="1:52" ht="8.1" customHeight="1" thickTop="1">
      <c r="R3" s="24"/>
      <c r="S3" s="24"/>
      <c r="T3" s="24"/>
      <c r="W3" s="24"/>
      <c r="X3" s="24"/>
      <c r="Y3" s="24"/>
      <c r="AB3" s="24"/>
      <c r="AC3" s="24"/>
      <c r="AD3" s="24"/>
      <c r="AR3" s="3"/>
      <c r="AS3" s="19"/>
      <c r="AT3" s="19"/>
      <c r="AU3" s="19"/>
      <c r="AV3" s="19"/>
      <c r="AW3" s="19"/>
    </row>
    <row r="4" spans="1:52" ht="12" customHeight="1">
      <c r="AK4" s="1" t="s">
        <v>79</v>
      </c>
      <c r="AP4" s="78" t="s">
        <v>128</v>
      </c>
      <c r="AQ4" s="78" t="s">
        <v>128</v>
      </c>
      <c r="AR4" s="78" t="s">
        <v>128</v>
      </c>
      <c r="AS4" s="78" t="s">
        <v>128</v>
      </c>
      <c r="AT4" s="78" t="s">
        <v>128</v>
      </c>
      <c r="AU4" s="3"/>
      <c r="AV4" s="3"/>
      <c r="AW4" s="3"/>
      <c r="AX4" s="3"/>
      <c r="AY4" s="3"/>
      <c r="AZ4" s="3"/>
    </row>
    <row r="5" spans="1:52" ht="12" customHeight="1">
      <c r="AM5" s="27"/>
      <c r="AN5" s="27"/>
      <c r="AO5" s="27"/>
      <c r="AP5" s="121" t="s">
        <v>129</v>
      </c>
      <c r="AQ5" s="121" t="s">
        <v>129</v>
      </c>
      <c r="AR5" s="121" t="s">
        <v>129</v>
      </c>
      <c r="AS5" s="121" t="s">
        <v>129</v>
      </c>
      <c r="AT5" s="121" t="s">
        <v>129</v>
      </c>
      <c r="AU5" s="121" t="s">
        <v>129</v>
      </c>
      <c r="AV5" s="121" t="s">
        <v>129</v>
      </c>
    </row>
    <row r="6" spans="1:52" ht="12" customHeight="1">
      <c r="A6" s="127" t="s">
        <v>3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AE6" s="2"/>
      <c r="AF6" s="2"/>
      <c r="AG6" s="2"/>
      <c r="AH6" s="3"/>
      <c r="AI6" s="3"/>
      <c r="AJ6" s="2"/>
      <c r="AK6" s="2"/>
      <c r="AL6" s="2"/>
      <c r="AM6" s="2"/>
      <c r="AN6" s="2"/>
      <c r="AO6" s="2"/>
      <c r="AP6" s="2"/>
    </row>
    <row r="7" spans="1:52" ht="12.95" customHeight="1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AE7" s="6" t="s">
        <v>77</v>
      </c>
      <c r="AF7" s="6"/>
      <c r="AG7" s="6"/>
      <c r="AH7" s="6"/>
      <c r="AI7" s="114"/>
      <c r="AJ7" s="119" t="s">
        <v>76</v>
      </c>
      <c r="AK7" s="635" t="s">
        <v>134</v>
      </c>
      <c r="AL7" s="635"/>
      <c r="AM7" s="635"/>
      <c r="AN7" s="635"/>
      <c r="AO7" s="635"/>
      <c r="AP7" s="635"/>
      <c r="AQ7" s="635"/>
      <c r="AR7" s="635"/>
      <c r="AS7" s="635"/>
      <c r="AT7" s="635"/>
      <c r="AU7" s="635"/>
      <c r="AV7" s="635"/>
    </row>
    <row r="8" spans="1:52" ht="9" customHeight="1">
      <c r="A8" s="128" t="s">
        <v>5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27"/>
      <c r="T8" s="27"/>
      <c r="U8" s="27"/>
      <c r="V8" s="27"/>
      <c r="W8" s="27"/>
      <c r="X8" s="27"/>
      <c r="Y8" s="27"/>
      <c r="Z8" s="27"/>
      <c r="AE8" s="251" t="s">
        <v>51</v>
      </c>
      <c r="AF8" s="251"/>
      <c r="AG8" s="251"/>
      <c r="AH8" s="636" t="s">
        <v>130</v>
      </c>
      <c r="AI8" s="636"/>
      <c r="AJ8" s="636"/>
      <c r="AK8" s="130" t="s">
        <v>13</v>
      </c>
      <c r="AL8" s="637" t="s">
        <v>132</v>
      </c>
      <c r="AM8" s="638"/>
      <c r="AN8" s="638"/>
      <c r="AO8" s="638"/>
      <c r="AP8" s="638"/>
    </row>
    <row r="9" spans="1:52" ht="9" customHeigh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27"/>
      <c r="T9" s="27"/>
      <c r="U9" s="27"/>
      <c r="V9" s="27"/>
      <c r="W9" s="27"/>
      <c r="X9" s="27"/>
      <c r="Y9" s="27"/>
      <c r="Z9" s="27"/>
      <c r="AA9" s="27"/>
      <c r="AE9" s="251"/>
      <c r="AF9" s="251"/>
      <c r="AG9" s="251"/>
      <c r="AH9" s="636"/>
      <c r="AI9" s="636"/>
      <c r="AJ9" s="636"/>
      <c r="AK9" s="130"/>
      <c r="AL9" s="638"/>
      <c r="AM9" s="638"/>
      <c r="AN9" s="638"/>
      <c r="AO9" s="638"/>
      <c r="AP9" s="638"/>
      <c r="AQ9" s="4"/>
      <c r="AR9" s="4"/>
      <c r="AS9" s="4"/>
      <c r="AT9" s="4"/>
      <c r="AU9" s="4"/>
      <c r="AV9" s="4"/>
      <c r="AW9" s="4"/>
      <c r="AX9" s="4"/>
    </row>
    <row r="10" spans="1:52" ht="9" customHeight="1">
      <c r="A10" s="130" t="s">
        <v>7</v>
      </c>
      <c r="B10" s="130"/>
      <c r="C10" s="352">
        <v>2023</v>
      </c>
      <c r="D10" s="352"/>
      <c r="E10" s="352"/>
      <c r="F10" s="130" t="s">
        <v>8</v>
      </c>
      <c r="G10" s="130"/>
      <c r="H10" s="352">
        <v>10</v>
      </c>
      <c r="I10" s="352"/>
      <c r="J10" s="130" t="s">
        <v>9</v>
      </c>
      <c r="K10" s="130"/>
      <c r="L10" s="352">
        <v>20</v>
      </c>
      <c r="M10" s="352"/>
      <c r="N10" s="130" t="s">
        <v>10</v>
      </c>
      <c r="O10" s="130"/>
      <c r="P10" s="130"/>
      <c r="Q10" s="130"/>
      <c r="R10" s="130"/>
      <c r="S10" s="27"/>
      <c r="T10" s="27"/>
      <c r="U10" s="27"/>
      <c r="V10" s="27"/>
      <c r="W10" s="27"/>
      <c r="X10" s="27"/>
      <c r="Y10" s="27"/>
      <c r="Z10" s="27"/>
      <c r="AA10" s="27"/>
      <c r="AE10" s="251" t="s">
        <v>14</v>
      </c>
      <c r="AF10" s="251"/>
      <c r="AG10" s="251"/>
      <c r="AH10" s="644" t="s">
        <v>133</v>
      </c>
      <c r="AI10" s="644"/>
      <c r="AJ10" s="644"/>
      <c r="AK10" s="644"/>
      <c r="AL10" s="644"/>
      <c r="AM10" s="644"/>
      <c r="AN10" s="644"/>
      <c r="AO10" s="644"/>
      <c r="AP10" s="644"/>
      <c r="AQ10" s="644"/>
      <c r="AR10" s="644"/>
      <c r="AS10" s="644"/>
      <c r="AT10" s="644"/>
      <c r="AU10" s="644"/>
      <c r="AV10" s="644"/>
      <c r="AW10" s="644"/>
      <c r="AX10" s="644"/>
    </row>
    <row r="11" spans="1:52" ht="9" customHeight="1">
      <c r="A11" s="130"/>
      <c r="B11" s="130"/>
      <c r="C11" s="352"/>
      <c r="D11" s="352"/>
      <c r="E11" s="352"/>
      <c r="F11" s="130"/>
      <c r="G11" s="130"/>
      <c r="H11" s="352"/>
      <c r="I11" s="352"/>
      <c r="J11" s="130"/>
      <c r="K11" s="130"/>
      <c r="L11" s="352"/>
      <c r="M11" s="352"/>
      <c r="N11" s="130"/>
      <c r="O11" s="130"/>
      <c r="P11" s="130"/>
      <c r="Q11" s="130"/>
      <c r="R11" s="130"/>
      <c r="AE11" s="251"/>
      <c r="AF11" s="251"/>
      <c r="AG11" s="251"/>
      <c r="AH11" s="644"/>
      <c r="AI11" s="644"/>
      <c r="AJ11" s="644"/>
      <c r="AK11" s="644"/>
      <c r="AL11" s="644"/>
      <c r="AM11" s="644"/>
      <c r="AN11" s="644"/>
      <c r="AO11" s="644"/>
      <c r="AP11" s="644"/>
      <c r="AQ11" s="644"/>
      <c r="AR11" s="644"/>
      <c r="AS11" s="644"/>
      <c r="AT11" s="644"/>
      <c r="AU11" s="644"/>
      <c r="AV11" s="644"/>
      <c r="AW11" s="644"/>
      <c r="AX11" s="644"/>
    </row>
    <row r="12" spans="1:52" ht="9" customHeight="1">
      <c r="A12" s="321"/>
      <c r="B12" s="321"/>
      <c r="C12" s="639"/>
      <c r="D12" s="639"/>
      <c r="E12" s="639"/>
      <c r="F12" s="321"/>
      <c r="G12" s="321"/>
      <c r="H12" s="639"/>
      <c r="I12" s="639"/>
      <c r="J12" s="321"/>
      <c r="K12" s="321"/>
      <c r="L12" s="639"/>
      <c r="M12" s="639"/>
      <c r="N12" s="321"/>
      <c r="O12" s="321"/>
      <c r="P12" s="321"/>
      <c r="Q12" s="321"/>
      <c r="R12" s="321"/>
      <c r="AE12" s="251" t="s">
        <v>16</v>
      </c>
      <c r="AF12" s="251"/>
      <c r="AG12" s="251"/>
      <c r="AH12" s="355" t="s">
        <v>142</v>
      </c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  <c r="AW12" s="355"/>
      <c r="AX12" s="355"/>
    </row>
    <row r="13" spans="1:52" ht="9" customHeight="1">
      <c r="A13" s="131" t="s">
        <v>11</v>
      </c>
      <c r="B13" s="132"/>
      <c r="C13" s="132"/>
      <c r="D13" s="132"/>
      <c r="E13" s="132"/>
      <c r="F13" s="132"/>
      <c r="G13" s="132"/>
      <c r="H13" s="132"/>
      <c r="I13" s="345" t="s">
        <v>131</v>
      </c>
      <c r="J13" s="345"/>
      <c r="K13" s="345"/>
      <c r="L13" s="345"/>
      <c r="M13" s="345"/>
      <c r="N13" s="345"/>
      <c r="O13" s="345"/>
      <c r="P13" s="345"/>
      <c r="Q13" s="137" t="s">
        <v>12</v>
      </c>
      <c r="R13" s="137"/>
      <c r="S13" s="137"/>
      <c r="T13" s="137"/>
      <c r="U13" s="137"/>
      <c r="V13" s="137"/>
      <c r="W13" s="137"/>
      <c r="X13" s="347" t="s">
        <v>130</v>
      </c>
      <c r="Y13" s="347"/>
      <c r="Z13" s="347"/>
      <c r="AA13" s="347"/>
      <c r="AB13" s="347"/>
      <c r="AC13" s="348"/>
      <c r="AE13" s="251"/>
      <c r="AF13" s="251"/>
      <c r="AG13" s="251"/>
      <c r="AH13" s="355"/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  <c r="AX13" s="355"/>
    </row>
    <row r="14" spans="1:52" ht="9" customHeight="1">
      <c r="A14" s="476"/>
      <c r="B14" s="477"/>
      <c r="C14" s="477"/>
      <c r="D14" s="477"/>
      <c r="E14" s="477"/>
      <c r="F14" s="477"/>
      <c r="G14" s="477"/>
      <c r="H14" s="477"/>
      <c r="I14" s="640"/>
      <c r="J14" s="640"/>
      <c r="K14" s="640"/>
      <c r="L14" s="640"/>
      <c r="M14" s="640"/>
      <c r="N14" s="640"/>
      <c r="O14" s="640"/>
      <c r="P14" s="640"/>
      <c r="Q14" s="479"/>
      <c r="R14" s="479"/>
      <c r="S14" s="479"/>
      <c r="T14" s="479"/>
      <c r="U14" s="479"/>
      <c r="V14" s="479"/>
      <c r="W14" s="479"/>
      <c r="X14" s="641"/>
      <c r="Y14" s="641"/>
      <c r="Z14" s="641"/>
      <c r="AA14" s="641"/>
      <c r="AB14" s="641"/>
      <c r="AC14" s="642"/>
      <c r="AE14" s="251" t="s">
        <v>73</v>
      </c>
      <c r="AF14" s="251"/>
      <c r="AG14" s="251"/>
      <c r="AH14" s="643" t="s">
        <v>143</v>
      </c>
      <c r="AI14" s="643"/>
      <c r="AJ14" s="643"/>
      <c r="AK14" s="643"/>
      <c r="AL14" s="643"/>
      <c r="AM14" s="643"/>
      <c r="AN14" s="643"/>
      <c r="AO14" s="643"/>
      <c r="AP14" s="643"/>
      <c r="AQ14" s="643"/>
      <c r="AR14" s="643"/>
      <c r="AS14" s="643"/>
      <c r="AT14" s="643"/>
      <c r="AU14" s="643"/>
      <c r="AV14" s="643"/>
      <c r="AW14" s="643"/>
      <c r="AX14" s="643"/>
    </row>
    <row r="15" spans="1:52" ht="9" customHeight="1">
      <c r="A15" s="133"/>
      <c r="B15" s="134"/>
      <c r="C15" s="134"/>
      <c r="D15" s="134"/>
      <c r="E15" s="134"/>
      <c r="F15" s="134"/>
      <c r="G15" s="134"/>
      <c r="H15" s="134"/>
      <c r="I15" s="346"/>
      <c r="J15" s="346"/>
      <c r="K15" s="346"/>
      <c r="L15" s="346"/>
      <c r="M15" s="346"/>
      <c r="N15" s="346"/>
      <c r="O15" s="346"/>
      <c r="P15" s="346"/>
      <c r="Q15" s="138"/>
      <c r="R15" s="138"/>
      <c r="S15" s="138"/>
      <c r="T15" s="138"/>
      <c r="U15" s="138"/>
      <c r="V15" s="138"/>
      <c r="W15" s="138"/>
      <c r="X15" s="349"/>
      <c r="Y15" s="349"/>
      <c r="Z15" s="349"/>
      <c r="AA15" s="349"/>
      <c r="AB15" s="349"/>
      <c r="AC15" s="350"/>
      <c r="AE15" s="251"/>
      <c r="AF15" s="251"/>
      <c r="AG15" s="251"/>
      <c r="AH15" s="643"/>
      <c r="AI15" s="643"/>
      <c r="AJ15" s="643"/>
      <c r="AK15" s="643"/>
      <c r="AL15" s="643"/>
      <c r="AM15" s="643"/>
      <c r="AN15" s="643"/>
      <c r="AO15" s="643"/>
      <c r="AP15" s="643"/>
      <c r="AQ15" s="643"/>
      <c r="AR15" s="643"/>
      <c r="AS15" s="643"/>
      <c r="AT15" s="643"/>
      <c r="AU15" s="643"/>
      <c r="AV15" s="643"/>
      <c r="AW15" s="643"/>
      <c r="AX15" s="643"/>
    </row>
    <row r="16" spans="1:52" ht="8.1" customHeight="1">
      <c r="A16" s="133" t="s">
        <v>15</v>
      </c>
      <c r="B16" s="134"/>
      <c r="C16" s="134"/>
      <c r="D16" s="134"/>
      <c r="E16" s="134"/>
      <c r="F16" s="134"/>
      <c r="G16" s="134"/>
      <c r="H16" s="134"/>
      <c r="I16" s="356" t="s">
        <v>140</v>
      </c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7"/>
      <c r="AE16" s="14"/>
      <c r="AF16" s="14"/>
      <c r="AG16" s="14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</row>
    <row r="17" spans="1:50" ht="8.1" customHeight="1">
      <c r="A17" s="133"/>
      <c r="B17" s="134"/>
      <c r="C17" s="134"/>
      <c r="D17" s="134"/>
      <c r="E17" s="134"/>
      <c r="F17" s="134"/>
      <c r="G17" s="134"/>
      <c r="H17" s="134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7"/>
      <c r="AE17" s="141" t="s">
        <v>19</v>
      </c>
      <c r="AF17" s="141"/>
      <c r="AG17" s="141"/>
      <c r="AH17" s="141"/>
      <c r="AI17" s="365" t="s">
        <v>135</v>
      </c>
      <c r="AJ17" s="365"/>
      <c r="AK17" s="365"/>
      <c r="AL17" s="365"/>
      <c r="AM17" s="365"/>
      <c r="AN17" s="365"/>
      <c r="AO17" s="365"/>
      <c r="AP17" s="365"/>
      <c r="AQ17" s="365"/>
      <c r="AR17" s="365"/>
      <c r="AS17" s="365"/>
      <c r="AT17" s="365"/>
      <c r="AU17" s="365"/>
      <c r="AV17" s="351" t="s">
        <v>20</v>
      </c>
      <c r="AW17" s="351"/>
      <c r="AX17" s="351"/>
    </row>
    <row r="18" spans="1:50" ht="8.1" customHeight="1">
      <c r="A18" s="133"/>
      <c r="B18" s="134"/>
      <c r="C18" s="134"/>
      <c r="D18" s="134"/>
      <c r="E18" s="134"/>
      <c r="F18" s="134"/>
      <c r="G18" s="134"/>
      <c r="H18" s="134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7"/>
      <c r="AE18" s="155"/>
      <c r="AF18" s="155"/>
      <c r="AG18" s="155"/>
      <c r="AH18" s="155"/>
      <c r="AI18" s="366"/>
      <c r="AJ18" s="366"/>
      <c r="AK18" s="366"/>
      <c r="AL18" s="366"/>
      <c r="AM18" s="366"/>
      <c r="AN18" s="366"/>
      <c r="AO18" s="366"/>
      <c r="AP18" s="366"/>
      <c r="AQ18" s="366"/>
      <c r="AR18" s="366"/>
      <c r="AS18" s="366"/>
      <c r="AT18" s="366"/>
      <c r="AU18" s="366"/>
      <c r="AV18" s="647"/>
      <c r="AW18" s="647"/>
      <c r="AX18" s="647"/>
    </row>
    <row r="19" spans="1:50" ht="8.1" customHeight="1">
      <c r="A19" s="468" t="s">
        <v>94</v>
      </c>
      <c r="B19" s="291"/>
      <c r="C19" s="291"/>
      <c r="D19" s="291"/>
      <c r="E19" s="291"/>
      <c r="F19" s="291"/>
      <c r="G19" s="291"/>
      <c r="H19" s="291"/>
      <c r="I19" s="291"/>
      <c r="J19" s="291"/>
      <c r="K19" s="469"/>
      <c r="L19" s="358">
        <f>IF(AE65="","",AE65)</f>
        <v>134563</v>
      </c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60"/>
      <c r="AE19" s="5"/>
      <c r="AF19" s="5"/>
      <c r="AG19" s="5"/>
      <c r="AH19" s="5"/>
      <c r="AI19" s="368" t="s">
        <v>136</v>
      </c>
      <c r="AJ19" s="368"/>
      <c r="AK19" s="368"/>
      <c r="AL19" s="368"/>
      <c r="AM19" s="368"/>
      <c r="AN19" s="368"/>
      <c r="AO19" s="368"/>
      <c r="AP19" s="368"/>
      <c r="AQ19" s="368"/>
      <c r="AR19" s="368"/>
      <c r="AS19" s="368"/>
      <c r="AT19" s="368"/>
      <c r="AU19" s="368"/>
      <c r="AV19" s="373" t="s">
        <v>83</v>
      </c>
      <c r="AW19" s="373"/>
      <c r="AX19" s="373"/>
    </row>
    <row r="20" spans="1:50" ht="8.1" customHeight="1">
      <c r="A20" s="470"/>
      <c r="B20" s="467"/>
      <c r="C20" s="467"/>
      <c r="D20" s="467"/>
      <c r="E20" s="467"/>
      <c r="F20" s="467"/>
      <c r="G20" s="467"/>
      <c r="H20" s="467"/>
      <c r="I20" s="467"/>
      <c r="J20" s="467"/>
      <c r="K20" s="471"/>
      <c r="L20" s="648"/>
      <c r="M20" s="649"/>
      <c r="N20" s="649"/>
      <c r="O20" s="649"/>
      <c r="P20" s="649"/>
      <c r="Q20" s="649"/>
      <c r="R20" s="649"/>
      <c r="S20" s="649"/>
      <c r="T20" s="649"/>
      <c r="U20" s="649"/>
      <c r="V20" s="649"/>
      <c r="W20" s="649"/>
      <c r="X20" s="649"/>
      <c r="Y20" s="649"/>
      <c r="Z20" s="649"/>
      <c r="AA20" s="649"/>
      <c r="AB20" s="649"/>
      <c r="AC20" s="650"/>
      <c r="AE20" s="6"/>
      <c r="AF20" s="6"/>
      <c r="AG20" s="6"/>
      <c r="AH20" s="6"/>
      <c r="AI20" s="366"/>
      <c r="AJ20" s="366"/>
      <c r="AK20" s="366"/>
      <c r="AL20" s="366"/>
      <c r="AM20" s="366"/>
      <c r="AN20" s="366"/>
      <c r="AO20" s="366"/>
      <c r="AP20" s="366"/>
      <c r="AQ20" s="366"/>
      <c r="AR20" s="366"/>
      <c r="AS20" s="366"/>
      <c r="AT20" s="366"/>
      <c r="AU20" s="366"/>
      <c r="AV20" s="367"/>
      <c r="AW20" s="367"/>
      <c r="AX20" s="367"/>
    </row>
    <row r="21" spans="1:50" ht="8.1" customHeight="1">
      <c r="A21" s="472"/>
      <c r="B21" s="292"/>
      <c r="C21" s="292"/>
      <c r="D21" s="292"/>
      <c r="E21" s="292"/>
      <c r="F21" s="292"/>
      <c r="G21" s="292"/>
      <c r="H21" s="292"/>
      <c r="I21" s="292"/>
      <c r="J21" s="292"/>
      <c r="K21" s="455"/>
      <c r="L21" s="361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3"/>
      <c r="AE21" s="141" t="s">
        <v>23</v>
      </c>
      <c r="AF21" s="141"/>
      <c r="AG21" s="141"/>
      <c r="AH21" s="141"/>
      <c r="AI21" s="352" t="s">
        <v>137</v>
      </c>
      <c r="AJ21" s="352"/>
      <c r="AK21" s="352"/>
      <c r="AL21" s="352"/>
      <c r="AM21" s="352"/>
      <c r="AN21" s="242" t="s">
        <v>24</v>
      </c>
      <c r="AO21" s="242"/>
      <c r="AP21" s="645" t="s">
        <v>138</v>
      </c>
      <c r="AQ21" s="645"/>
      <c r="AR21" s="645"/>
      <c r="AS21" s="645"/>
      <c r="AT21" s="645"/>
      <c r="AU21" s="645"/>
      <c r="AV21" s="645"/>
      <c r="AW21" s="645"/>
      <c r="AX21" s="645"/>
    </row>
    <row r="22" spans="1:50" ht="8.1" customHeight="1">
      <c r="A22" s="474" t="s">
        <v>95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358">
        <f>IF(AL65="","",AL65)</f>
        <v>13360</v>
      </c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60"/>
      <c r="AE22" s="141"/>
      <c r="AF22" s="141"/>
      <c r="AG22" s="141"/>
      <c r="AH22" s="141"/>
      <c r="AI22" s="352"/>
      <c r="AJ22" s="352"/>
      <c r="AK22" s="352"/>
      <c r="AL22" s="352"/>
      <c r="AM22" s="352"/>
      <c r="AN22" s="242"/>
      <c r="AO22" s="242"/>
      <c r="AP22" s="645"/>
      <c r="AQ22" s="645"/>
      <c r="AR22" s="645"/>
      <c r="AS22" s="645"/>
      <c r="AT22" s="645"/>
      <c r="AU22" s="645"/>
      <c r="AV22" s="645"/>
      <c r="AW22" s="645"/>
      <c r="AX22" s="645"/>
    </row>
    <row r="23" spans="1:50" ht="15.95" customHeight="1">
      <c r="A23" s="474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361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3"/>
      <c r="AE23" s="475" t="s">
        <v>52</v>
      </c>
      <c r="AF23" s="475"/>
      <c r="AG23" s="475"/>
      <c r="AH23" s="475"/>
      <c r="AI23" s="646" t="s">
        <v>139</v>
      </c>
      <c r="AJ23" s="646"/>
      <c r="AK23" s="646"/>
      <c r="AL23" s="646"/>
      <c r="AM23" s="646"/>
      <c r="AN23" s="646"/>
      <c r="AO23" s="646"/>
      <c r="AP23" s="646"/>
      <c r="AQ23" s="646"/>
      <c r="AR23" s="646"/>
      <c r="AS23" s="646"/>
      <c r="AT23" s="646"/>
      <c r="AU23" s="646"/>
      <c r="AV23" s="646"/>
      <c r="AW23" s="646"/>
      <c r="AX23" s="646"/>
    </row>
    <row r="24" spans="1:50" ht="8.1" customHeight="1">
      <c r="A24" s="133" t="s">
        <v>29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358">
        <f>IF(AR65="","",AR65)</f>
        <v>147923</v>
      </c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  <c r="AC24" s="360"/>
      <c r="AE24" s="449" t="s">
        <v>28</v>
      </c>
      <c r="AF24" s="449"/>
      <c r="AG24" s="449"/>
      <c r="AH24" s="449"/>
      <c r="AI24" s="368" t="s">
        <v>144</v>
      </c>
      <c r="AJ24" s="368"/>
      <c r="AK24" s="368"/>
      <c r="AL24" s="368"/>
      <c r="AM24" s="368"/>
      <c r="AN24" s="368"/>
      <c r="AO24" s="368"/>
      <c r="AP24" s="368"/>
      <c r="AQ24" s="368"/>
      <c r="AR24" s="368"/>
      <c r="AS24" s="368"/>
      <c r="AT24" s="368"/>
      <c r="AU24" s="368"/>
      <c r="AV24" s="368"/>
      <c r="AW24" s="368"/>
      <c r="AX24" s="368"/>
    </row>
    <row r="25" spans="1:50" ht="8.1" customHeight="1">
      <c r="A25" s="444"/>
      <c r="B25" s="445"/>
      <c r="C25" s="445"/>
      <c r="D25" s="445"/>
      <c r="E25" s="445"/>
      <c r="F25" s="445"/>
      <c r="G25" s="445"/>
      <c r="H25" s="445"/>
      <c r="I25" s="445"/>
      <c r="J25" s="445"/>
      <c r="K25" s="445"/>
      <c r="L25" s="648"/>
      <c r="M25" s="649"/>
      <c r="N25" s="649"/>
      <c r="O25" s="649"/>
      <c r="P25" s="649"/>
      <c r="Q25" s="649"/>
      <c r="R25" s="649"/>
      <c r="S25" s="649"/>
      <c r="T25" s="649"/>
      <c r="U25" s="649"/>
      <c r="V25" s="649"/>
      <c r="W25" s="649"/>
      <c r="X25" s="649"/>
      <c r="Y25" s="649"/>
      <c r="Z25" s="649"/>
      <c r="AA25" s="649"/>
      <c r="AB25" s="649"/>
      <c r="AC25" s="650"/>
      <c r="AE25" s="141"/>
      <c r="AF25" s="141"/>
      <c r="AG25" s="141"/>
      <c r="AH25" s="141"/>
      <c r="AI25" s="365"/>
      <c r="AJ25" s="365"/>
      <c r="AK25" s="365"/>
      <c r="AL25" s="365"/>
      <c r="AM25" s="365"/>
      <c r="AN25" s="365"/>
      <c r="AO25" s="365"/>
      <c r="AP25" s="365"/>
      <c r="AQ25" s="365"/>
      <c r="AR25" s="365"/>
      <c r="AS25" s="365"/>
      <c r="AT25" s="365"/>
      <c r="AU25" s="365"/>
      <c r="AV25" s="365"/>
      <c r="AW25" s="365"/>
      <c r="AX25" s="365"/>
    </row>
    <row r="26" spans="1:50" ht="8.1" customHeight="1">
      <c r="A26" s="167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651"/>
      <c r="M26" s="652"/>
      <c r="N26" s="652"/>
      <c r="O26" s="652"/>
      <c r="P26" s="652"/>
      <c r="Q26" s="652"/>
      <c r="R26" s="652"/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3"/>
      <c r="AE26" s="155"/>
      <c r="AF26" s="155"/>
      <c r="AG26" s="155"/>
      <c r="AH26" s="155"/>
      <c r="AI26" s="366"/>
      <c r="AJ26" s="366"/>
      <c r="AK26" s="366"/>
      <c r="AL26" s="366"/>
      <c r="AM26" s="366"/>
      <c r="AN26" s="366"/>
      <c r="AO26" s="366"/>
      <c r="AP26" s="366"/>
      <c r="AQ26" s="366"/>
      <c r="AR26" s="366"/>
      <c r="AS26" s="366"/>
      <c r="AT26" s="366"/>
      <c r="AU26" s="366"/>
      <c r="AV26" s="366"/>
      <c r="AW26" s="366"/>
      <c r="AX26" s="366"/>
    </row>
    <row r="27" spans="1:50" ht="12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42"/>
      <c r="M27" s="42"/>
      <c r="N27" s="42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E27" s="29"/>
      <c r="AF27" s="29"/>
      <c r="AG27" s="29"/>
      <c r="AH27" s="2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</row>
    <row r="28" spans="1:50" ht="11.1" customHeight="1">
      <c r="A28" s="464" t="s">
        <v>53</v>
      </c>
      <c r="B28" s="324"/>
      <c r="C28" s="451" t="s">
        <v>54</v>
      </c>
      <c r="D28" s="452"/>
      <c r="E28" s="452"/>
      <c r="F28" s="452"/>
      <c r="G28" s="452"/>
      <c r="H28" s="452"/>
      <c r="I28" s="452"/>
      <c r="J28" s="452"/>
      <c r="K28" s="452"/>
      <c r="L28" s="452"/>
      <c r="M28" s="452"/>
      <c r="N28" s="452"/>
      <c r="O28" s="452"/>
      <c r="P28" s="452"/>
      <c r="Q28" s="452"/>
      <c r="R28" s="452"/>
      <c r="S28" s="452"/>
      <c r="T28" s="452"/>
      <c r="U28" s="452"/>
      <c r="V28" s="452"/>
      <c r="W28" s="453"/>
      <c r="X28" s="324" t="s">
        <v>55</v>
      </c>
      <c r="Y28" s="324"/>
      <c r="Z28" s="324"/>
      <c r="AA28" s="324" t="s">
        <v>56</v>
      </c>
      <c r="AB28" s="324"/>
      <c r="AC28" s="451" t="s">
        <v>57</v>
      </c>
      <c r="AD28" s="452"/>
      <c r="AE28" s="452"/>
      <c r="AF28" s="452"/>
      <c r="AG28" s="453"/>
      <c r="AH28" s="451" t="s">
        <v>58</v>
      </c>
      <c r="AI28" s="452"/>
      <c r="AJ28" s="452"/>
      <c r="AK28" s="452"/>
      <c r="AL28" s="452"/>
      <c r="AM28" s="452"/>
      <c r="AN28" s="453"/>
      <c r="AO28" s="456" t="s">
        <v>98</v>
      </c>
      <c r="AP28" s="457"/>
      <c r="AQ28" s="458"/>
      <c r="AR28" s="451" t="s">
        <v>85</v>
      </c>
      <c r="AS28" s="452"/>
      <c r="AT28" s="452"/>
      <c r="AU28" s="452"/>
      <c r="AV28" s="452"/>
      <c r="AW28" s="452"/>
      <c r="AX28" s="462"/>
    </row>
    <row r="29" spans="1:50" ht="11.1" customHeight="1">
      <c r="A29" s="465"/>
      <c r="B29" s="466"/>
      <c r="C29" s="454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455"/>
      <c r="X29" s="466"/>
      <c r="Y29" s="466"/>
      <c r="Z29" s="466"/>
      <c r="AA29" s="466"/>
      <c r="AB29" s="466"/>
      <c r="AC29" s="454"/>
      <c r="AD29" s="292"/>
      <c r="AE29" s="292"/>
      <c r="AF29" s="292"/>
      <c r="AG29" s="455"/>
      <c r="AH29" s="454"/>
      <c r="AI29" s="292"/>
      <c r="AJ29" s="292"/>
      <c r="AK29" s="292"/>
      <c r="AL29" s="292"/>
      <c r="AM29" s="292"/>
      <c r="AN29" s="455"/>
      <c r="AO29" s="459"/>
      <c r="AP29" s="460"/>
      <c r="AQ29" s="461"/>
      <c r="AR29" s="454"/>
      <c r="AS29" s="292"/>
      <c r="AT29" s="292"/>
      <c r="AU29" s="292"/>
      <c r="AV29" s="292"/>
      <c r="AW29" s="292"/>
      <c r="AX29" s="463"/>
    </row>
    <row r="30" spans="1:50" ht="11.1" customHeight="1">
      <c r="A30" s="654">
        <v>45200</v>
      </c>
      <c r="B30" s="655"/>
      <c r="C30" s="656" t="s">
        <v>81</v>
      </c>
      <c r="D30" s="657"/>
      <c r="E30" s="657"/>
      <c r="F30" s="657"/>
      <c r="G30" s="657"/>
      <c r="H30" s="657"/>
      <c r="I30" s="657"/>
      <c r="J30" s="657"/>
      <c r="K30" s="657"/>
      <c r="L30" s="657"/>
      <c r="M30" s="657"/>
      <c r="N30" s="657"/>
      <c r="O30" s="657"/>
      <c r="P30" s="657"/>
      <c r="Q30" s="657"/>
      <c r="R30" s="657"/>
      <c r="S30" s="657"/>
      <c r="T30" s="657"/>
      <c r="U30" s="657"/>
      <c r="V30" s="657"/>
      <c r="W30" s="658"/>
      <c r="X30" s="662">
        <v>10</v>
      </c>
      <c r="Y30" s="662"/>
      <c r="Z30" s="662"/>
      <c r="AA30" s="663" t="s">
        <v>103</v>
      </c>
      <c r="AB30" s="663"/>
      <c r="AC30" s="664">
        <v>3000</v>
      </c>
      <c r="AD30" s="665"/>
      <c r="AE30" s="665"/>
      <c r="AF30" s="665"/>
      <c r="AG30" s="666"/>
      <c r="AH30" s="670">
        <v>30000</v>
      </c>
      <c r="AI30" s="671"/>
      <c r="AJ30" s="671"/>
      <c r="AK30" s="671"/>
      <c r="AL30" s="671"/>
      <c r="AM30" s="671"/>
      <c r="AN30" s="672"/>
      <c r="AO30" s="676">
        <v>0.1</v>
      </c>
      <c r="AP30" s="677"/>
      <c r="AQ30" s="678"/>
      <c r="AR30" s="682"/>
      <c r="AS30" s="683"/>
      <c r="AT30" s="683"/>
      <c r="AU30" s="683"/>
      <c r="AV30" s="683"/>
      <c r="AW30" s="683"/>
      <c r="AX30" s="684"/>
    </row>
    <row r="31" spans="1:50" ht="11.1" customHeight="1">
      <c r="A31" s="654"/>
      <c r="B31" s="655"/>
      <c r="C31" s="659"/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1"/>
      <c r="X31" s="662"/>
      <c r="Y31" s="662"/>
      <c r="Z31" s="662"/>
      <c r="AA31" s="663"/>
      <c r="AB31" s="663"/>
      <c r="AC31" s="667"/>
      <c r="AD31" s="668"/>
      <c r="AE31" s="668"/>
      <c r="AF31" s="668"/>
      <c r="AG31" s="669"/>
      <c r="AH31" s="673"/>
      <c r="AI31" s="674"/>
      <c r="AJ31" s="674"/>
      <c r="AK31" s="674"/>
      <c r="AL31" s="674"/>
      <c r="AM31" s="674"/>
      <c r="AN31" s="675"/>
      <c r="AO31" s="679"/>
      <c r="AP31" s="680"/>
      <c r="AQ31" s="681"/>
      <c r="AR31" s="685"/>
      <c r="AS31" s="686"/>
      <c r="AT31" s="686"/>
      <c r="AU31" s="686"/>
      <c r="AV31" s="686"/>
      <c r="AW31" s="686"/>
      <c r="AX31" s="687"/>
    </row>
    <row r="32" spans="1:50" ht="11.1" customHeight="1">
      <c r="A32" s="654">
        <v>45201</v>
      </c>
      <c r="B32" s="655"/>
      <c r="C32" s="656" t="s">
        <v>80</v>
      </c>
      <c r="D32" s="657"/>
      <c r="E32" s="657"/>
      <c r="F32" s="657"/>
      <c r="G32" s="657"/>
      <c r="H32" s="657"/>
      <c r="I32" s="657"/>
      <c r="J32" s="657"/>
      <c r="K32" s="657"/>
      <c r="L32" s="657"/>
      <c r="M32" s="657"/>
      <c r="N32" s="657"/>
      <c r="O32" s="657"/>
      <c r="P32" s="657"/>
      <c r="Q32" s="657"/>
      <c r="R32" s="657"/>
      <c r="S32" s="657"/>
      <c r="T32" s="657"/>
      <c r="U32" s="657"/>
      <c r="V32" s="657"/>
      <c r="W32" s="658"/>
      <c r="X32" s="662">
        <v>5</v>
      </c>
      <c r="Y32" s="662"/>
      <c r="Z32" s="662"/>
      <c r="AA32" s="688" t="s">
        <v>82</v>
      </c>
      <c r="AB32" s="689"/>
      <c r="AC32" s="664">
        <v>20000</v>
      </c>
      <c r="AD32" s="665"/>
      <c r="AE32" s="665"/>
      <c r="AF32" s="665"/>
      <c r="AG32" s="666"/>
      <c r="AH32" s="670">
        <v>100000</v>
      </c>
      <c r="AI32" s="671"/>
      <c r="AJ32" s="671"/>
      <c r="AK32" s="671"/>
      <c r="AL32" s="671"/>
      <c r="AM32" s="671"/>
      <c r="AN32" s="672"/>
      <c r="AO32" s="676">
        <v>0.1</v>
      </c>
      <c r="AP32" s="677"/>
      <c r="AQ32" s="678"/>
      <c r="AR32" s="682"/>
      <c r="AS32" s="683"/>
      <c r="AT32" s="683"/>
      <c r="AU32" s="683"/>
      <c r="AV32" s="683"/>
      <c r="AW32" s="683"/>
      <c r="AX32" s="684"/>
    </row>
    <row r="33" spans="1:50" ht="11.1" customHeight="1">
      <c r="A33" s="654"/>
      <c r="B33" s="655"/>
      <c r="C33" s="659"/>
      <c r="D33" s="660"/>
      <c r="E33" s="660"/>
      <c r="F33" s="660"/>
      <c r="G33" s="660"/>
      <c r="H33" s="660"/>
      <c r="I33" s="660"/>
      <c r="J33" s="660"/>
      <c r="K33" s="660"/>
      <c r="L33" s="660"/>
      <c r="M33" s="660"/>
      <c r="N33" s="660"/>
      <c r="O33" s="660"/>
      <c r="P33" s="660"/>
      <c r="Q33" s="660"/>
      <c r="R33" s="660"/>
      <c r="S33" s="660"/>
      <c r="T33" s="660"/>
      <c r="U33" s="660"/>
      <c r="V33" s="660"/>
      <c r="W33" s="661"/>
      <c r="X33" s="662"/>
      <c r="Y33" s="662"/>
      <c r="Z33" s="662"/>
      <c r="AA33" s="690"/>
      <c r="AB33" s="691"/>
      <c r="AC33" s="667"/>
      <c r="AD33" s="668"/>
      <c r="AE33" s="668"/>
      <c r="AF33" s="668"/>
      <c r="AG33" s="669"/>
      <c r="AH33" s="673"/>
      <c r="AI33" s="674"/>
      <c r="AJ33" s="674"/>
      <c r="AK33" s="674"/>
      <c r="AL33" s="674"/>
      <c r="AM33" s="674"/>
      <c r="AN33" s="675"/>
      <c r="AO33" s="679"/>
      <c r="AP33" s="680"/>
      <c r="AQ33" s="681"/>
      <c r="AR33" s="685"/>
      <c r="AS33" s="686"/>
      <c r="AT33" s="686"/>
      <c r="AU33" s="686"/>
      <c r="AV33" s="686"/>
      <c r="AW33" s="686"/>
      <c r="AX33" s="687"/>
    </row>
    <row r="34" spans="1:50" ht="11.1" customHeight="1">
      <c r="A34" s="654"/>
      <c r="B34" s="655"/>
      <c r="C34" s="656"/>
      <c r="D34" s="657"/>
      <c r="E34" s="657"/>
      <c r="F34" s="657"/>
      <c r="G34" s="657"/>
      <c r="H34" s="657"/>
      <c r="I34" s="657"/>
      <c r="J34" s="657"/>
      <c r="K34" s="657"/>
      <c r="L34" s="657"/>
      <c r="M34" s="657"/>
      <c r="N34" s="657"/>
      <c r="O34" s="657"/>
      <c r="P34" s="657"/>
      <c r="Q34" s="657"/>
      <c r="R34" s="657"/>
      <c r="S34" s="657"/>
      <c r="T34" s="657"/>
      <c r="U34" s="657"/>
      <c r="V34" s="657"/>
      <c r="W34" s="658"/>
      <c r="X34" s="662"/>
      <c r="Y34" s="662"/>
      <c r="Z34" s="662"/>
      <c r="AA34" s="688"/>
      <c r="AB34" s="689"/>
      <c r="AC34" s="664"/>
      <c r="AD34" s="665"/>
      <c r="AE34" s="665"/>
      <c r="AF34" s="665"/>
      <c r="AG34" s="666"/>
      <c r="AH34" s="670"/>
      <c r="AI34" s="671"/>
      <c r="AJ34" s="671"/>
      <c r="AK34" s="671"/>
      <c r="AL34" s="671"/>
      <c r="AM34" s="671"/>
      <c r="AN34" s="672"/>
      <c r="AO34" s="676"/>
      <c r="AP34" s="677"/>
      <c r="AQ34" s="678"/>
      <c r="AR34" s="682"/>
      <c r="AS34" s="683"/>
      <c r="AT34" s="683"/>
      <c r="AU34" s="683"/>
      <c r="AV34" s="683"/>
      <c r="AW34" s="683"/>
      <c r="AX34" s="684"/>
    </row>
    <row r="35" spans="1:50" ht="11.1" customHeight="1">
      <c r="A35" s="654"/>
      <c r="B35" s="655"/>
      <c r="C35" s="659"/>
      <c r="D35" s="660"/>
      <c r="E35" s="660"/>
      <c r="F35" s="660"/>
      <c r="G35" s="660"/>
      <c r="H35" s="660"/>
      <c r="I35" s="660"/>
      <c r="J35" s="660"/>
      <c r="K35" s="660"/>
      <c r="L35" s="660"/>
      <c r="M35" s="660"/>
      <c r="N35" s="660"/>
      <c r="O35" s="660"/>
      <c r="P35" s="660"/>
      <c r="Q35" s="660"/>
      <c r="R35" s="660"/>
      <c r="S35" s="660"/>
      <c r="T35" s="660"/>
      <c r="U35" s="660"/>
      <c r="V35" s="660"/>
      <c r="W35" s="661"/>
      <c r="X35" s="662"/>
      <c r="Y35" s="662"/>
      <c r="Z35" s="662"/>
      <c r="AA35" s="690"/>
      <c r="AB35" s="691"/>
      <c r="AC35" s="667"/>
      <c r="AD35" s="668"/>
      <c r="AE35" s="668"/>
      <c r="AF35" s="668"/>
      <c r="AG35" s="669"/>
      <c r="AH35" s="673"/>
      <c r="AI35" s="674"/>
      <c r="AJ35" s="674"/>
      <c r="AK35" s="674"/>
      <c r="AL35" s="674"/>
      <c r="AM35" s="674"/>
      <c r="AN35" s="675"/>
      <c r="AO35" s="679"/>
      <c r="AP35" s="680"/>
      <c r="AQ35" s="681"/>
      <c r="AR35" s="685"/>
      <c r="AS35" s="686"/>
      <c r="AT35" s="686"/>
      <c r="AU35" s="686"/>
      <c r="AV35" s="686"/>
      <c r="AW35" s="686"/>
      <c r="AX35" s="687"/>
    </row>
    <row r="36" spans="1:50" ht="11.1" customHeight="1">
      <c r="A36" s="654">
        <v>45210</v>
      </c>
      <c r="B36" s="655"/>
      <c r="C36" s="656" t="s">
        <v>101</v>
      </c>
      <c r="D36" s="657"/>
      <c r="E36" s="657"/>
      <c r="F36" s="657"/>
      <c r="G36" s="657"/>
      <c r="H36" s="657"/>
      <c r="I36" s="657"/>
      <c r="J36" s="657"/>
      <c r="K36" s="657"/>
      <c r="L36" s="657"/>
      <c r="M36" s="657"/>
      <c r="N36" s="657"/>
      <c r="O36" s="657"/>
      <c r="P36" s="657"/>
      <c r="Q36" s="657"/>
      <c r="R36" s="657"/>
      <c r="S36" s="657"/>
      <c r="T36" s="657"/>
      <c r="U36" s="657"/>
      <c r="V36" s="657"/>
      <c r="W36" s="658"/>
      <c r="X36" s="662">
        <v>30</v>
      </c>
      <c r="Y36" s="662"/>
      <c r="Z36" s="662"/>
      <c r="AA36" s="663" t="s">
        <v>100</v>
      </c>
      <c r="AB36" s="663"/>
      <c r="AC36" s="664">
        <v>120</v>
      </c>
      <c r="AD36" s="665"/>
      <c r="AE36" s="665"/>
      <c r="AF36" s="665"/>
      <c r="AG36" s="666"/>
      <c r="AH36" s="670">
        <v>3600</v>
      </c>
      <c r="AI36" s="671"/>
      <c r="AJ36" s="671"/>
      <c r="AK36" s="671"/>
      <c r="AL36" s="671"/>
      <c r="AM36" s="671"/>
      <c r="AN36" s="672"/>
      <c r="AO36" s="676">
        <v>0.1</v>
      </c>
      <c r="AP36" s="677"/>
      <c r="AQ36" s="678"/>
      <c r="AR36" s="682"/>
      <c r="AS36" s="683"/>
      <c r="AT36" s="683"/>
      <c r="AU36" s="683"/>
      <c r="AV36" s="683"/>
      <c r="AW36" s="683"/>
      <c r="AX36" s="684"/>
    </row>
    <row r="37" spans="1:50" ht="11.1" customHeight="1">
      <c r="A37" s="654"/>
      <c r="B37" s="655"/>
      <c r="C37" s="659"/>
      <c r="D37" s="660"/>
      <c r="E37" s="660"/>
      <c r="F37" s="660"/>
      <c r="G37" s="660"/>
      <c r="H37" s="660"/>
      <c r="I37" s="660"/>
      <c r="J37" s="660"/>
      <c r="K37" s="660"/>
      <c r="L37" s="660"/>
      <c r="M37" s="660"/>
      <c r="N37" s="660"/>
      <c r="O37" s="660"/>
      <c r="P37" s="660"/>
      <c r="Q37" s="660"/>
      <c r="R37" s="660"/>
      <c r="S37" s="660"/>
      <c r="T37" s="660"/>
      <c r="U37" s="660"/>
      <c r="V37" s="660"/>
      <c r="W37" s="661"/>
      <c r="X37" s="662"/>
      <c r="Y37" s="662"/>
      <c r="Z37" s="662"/>
      <c r="AA37" s="663"/>
      <c r="AB37" s="663"/>
      <c r="AC37" s="667"/>
      <c r="AD37" s="668"/>
      <c r="AE37" s="668"/>
      <c r="AF37" s="668"/>
      <c r="AG37" s="669"/>
      <c r="AH37" s="673"/>
      <c r="AI37" s="674"/>
      <c r="AJ37" s="674"/>
      <c r="AK37" s="674"/>
      <c r="AL37" s="674"/>
      <c r="AM37" s="674"/>
      <c r="AN37" s="675"/>
      <c r="AO37" s="679"/>
      <c r="AP37" s="680"/>
      <c r="AQ37" s="681"/>
      <c r="AR37" s="685"/>
      <c r="AS37" s="686"/>
      <c r="AT37" s="686"/>
      <c r="AU37" s="686"/>
      <c r="AV37" s="686"/>
      <c r="AW37" s="686"/>
      <c r="AX37" s="687"/>
    </row>
    <row r="38" spans="1:50" ht="11.1" customHeight="1">
      <c r="A38" s="654">
        <v>45210</v>
      </c>
      <c r="B38" s="655"/>
      <c r="C38" s="656" t="s">
        <v>102</v>
      </c>
      <c r="D38" s="657"/>
      <c r="E38" s="657"/>
      <c r="F38" s="657"/>
      <c r="G38" s="657"/>
      <c r="H38" s="657"/>
      <c r="I38" s="657"/>
      <c r="J38" s="657"/>
      <c r="K38" s="657"/>
      <c r="L38" s="657"/>
      <c r="M38" s="657"/>
      <c r="N38" s="657"/>
      <c r="O38" s="657"/>
      <c r="P38" s="657"/>
      <c r="Q38" s="657"/>
      <c r="R38" s="657"/>
      <c r="S38" s="657"/>
      <c r="T38" s="657"/>
      <c r="U38" s="657"/>
      <c r="V38" s="657"/>
      <c r="W38" s="658"/>
      <c r="X38" s="662">
        <v>30</v>
      </c>
      <c r="Y38" s="662"/>
      <c r="Z38" s="662"/>
      <c r="AA38" s="688" t="s">
        <v>100</v>
      </c>
      <c r="AB38" s="689"/>
      <c r="AC38" s="664">
        <v>32.1</v>
      </c>
      <c r="AD38" s="665"/>
      <c r="AE38" s="665"/>
      <c r="AF38" s="665"/>
      <c r="AG38" s="666"/>
      <c r="AH38" s="670">
        <v>963</v>
      </c>
      <c r="AI38" s="671"/>
      <c r="AJ38" s="671"/>
      <c r="AK38" s="671"/>
      <c r="AL38" s="671"/>
      <c r="AM38" s="671"/>
      <c r="AN38" s="672"/>
      <c r="AO38" s="676" t="s">
        <v>84</v>
      </c>
      <c r="AP38" s="677"/>
      <c r="AQ38" s="678"/>
      <c r="AR38" s="682"/>
      <c r="AS38" s="683"/>
      <c r="AT38" s="683"/>
      <c r="AU38" s="683"/>
      <c r="AV38" s="683"/>
      <c r="AW38" s="683"/>
      <c r="AX38" s="684"/>
    </row>
    <row r="39" spans="1:50" ht="11.1" customHeight="1">
      <c r="A39" s="654"/>
      <c r="B39" s="655"/>
      <c r="C39" s="659"/>
      <c r="D39" s="660"/>
      <c r="E39" s="660"/>
      <c r="F39" s="660"/>
      <c r="G39" s="660"/>
      <c r="H39" s="660"/>
      <c r="I39" s="660"/>
      <c r="J39" s="660"/>
      <c r="K39" s="660"/>
      <c r="L39" s="660"/>
      <c r="M39" s="660"/>
      <c r="N39" s="660"/>
      <c r="O39" s="660"/>
      <c r="P39" s="660"/>
      <c r="Q39" s="660"/>
      <c r="R39" s="660"/>
      <c r="S39" s="660"/>
      <c r="T39" s="660"/>
      <c r="U39" s="660"/>
      <c r="V39" s="660"/>
      <c r="W39" s="661"/>
      <c r="X39" s="662"/>
      <c r="Y39" s="662"/>
      <c r="Z39" s="662"/>
      <c r="AA39" s="690"/>
      <c r="AB39" s="691"/>
      <c r="AC39" s="667"/>
      <c r="AD39" s="668"/>
      <c r="AE39" s="668"/>
      <c r="AF39" s="668"/>
      <c r="AG39" s="669"/>
      <c r="AH39" s="673"/>
      <c r="AI39" s="674"/>
      <c r="AJ39" s="674"/>
      <c r="AK39" s="674"/>
      <c r="AL39" s="674"/>
      <c r="AM39" s="674"/>
      <c r="AN39" s="675"/>
      <c r="AO39" s="679"/>
      <c r="AP39" s="680"/>
      <c r="AQ39" s="681"/>
      <c r="AR39" s="685"/>
      <c r="AS39" s="686"/>
      <c r="AT39" s="686"/>
      <c r="AU39" s="686"/>
      <c r="AV39" s="686"/>
      <c r="AW39" s="686"/>
      <c r="AX39" s="687"/>
    </row>
    <row r="40" spans="1:50" ht="11.1" customHeight="1">
      <c r="A40" s="654"/>
      <c r="B40" s="655"/>
      <c r="C40" s="656"/>
      <c r="D40" s="657"/>
      <c r="E40" s="657"/>
      <c r="F40" s="657"/>
      <c r="G40" s="657"/>
      <c r="H40" s="657"/>
      <c r="I40" s="657"/>
      <c r="J40" s="657"/>
      <c r="K40" s="657"/>
      <c r="L40" s="657"/>
      <c r="M40" s="657"/>
      <c r="N40" s="657"/>
      <c r="O40" s="657"/>
      <c r="P40" s="657"/>
      <c r="Q40" s="657"/>
      <c r="R40" s="657"/>
      <c r="S40" s="657"/>
      <c r="T40" s="657"/>
      <c r="U40" s="657"/>
      <c r="V40" s="657"/>
      <c r="W40" s="658"/>
      <c r="X40" s="662"/>
      <c r="Y40" s="662"/>
      <c r="Z40" s="662"/>
      <c r="AA40" s="688"/>
      <c r="AB40" s="689"/>
      <c r="AC40" s="664"/>
      <c r="AD40" s="665"/>
      <c r="AE40" s="665"/>
      <c r="AF40" s="665"/>
      <c r="AG40" s="666"/>
      <c r="AH40" s="670"/>
      <c r="AI40" s="671"/>
      <c r="AJ40" s="671"/>
      <c r="AK40" s="671"/>
      <c r="AL40" s="671"/>
      <c r="AM40" s="671"/>
      <c r="AN40" s="672"/>
      <c r="AO40" s="692"/>
      <c r="AP40" s="677"/>
      <c r="AQ40" s="678"/>
      <c r="AR40" s="682"/>
      <c r="AS40" s="683"/>
      <c r="AT40" s="683"/>
      <c r="AU40" s="683"/>
      <c r="AV40" s="683"/>
      <c r="AW40" s="683"/>
      <c r="AX40" s="684"/>
    </row>
    <row r="41" spans="1:50" ht="11.1" customHeight="1">
      <c r="A41" s="654"/>
      <c r="B41" s="655"/>
      <c r="C41" s="659"/>
      <c r="D41" s="660"/>
      <c r="E41" s="660"/>
      <c r="F41" s="660"/>
      <c r="G41" s="660"/>
      <c r="H41" s="660"/>
      <c r="I41" s="660"/>
      <c r="J41" s="660"/>
      <c r="K41" s="660"/>
      <c r="L41" s="660"/>
      <c r="M41" s="660"/>
      <c r="N41" s="660"/>
      <c r="O41" s="660"/>
      <c r="P41" s="660"/>
      <c r="Q41" s="660"/>
      <c r="R41" s="660"/>
      <c r="S41" s="660"/>
      <c r="T41" s="660"/>
      <c r="U41" s="660"/>
      <c r="V41" s="660"/>
      <c r="W41" s="661"/>
      <c r="X41" s="662"/>
      <c r="Y41" s="662"/>
      <c r="Z41" s="662"/>
      <c r="AA41" s="690"/>
      <c r="AB41" s="691"/>
      <c r="AC41" s="667"/>
      <c r="AD41" s="668"/>
      <c r="AE41" s="668"/>
      <c r="AF41" s="668"/>
      <c r="AG41" s="669"/>
      <c r="AH41" s="673"/>
      <c r="AI41" s="674"/>
      <c r="AJ41" s="674"/>
      <c r="AK41" s="674"/>
      <c r="AL41" s="674"/>
      <c r="AM41" s="674"/>
      <c r="AN41" s="675"/>
      <c r="AO41" s="679"/>
      <c r="AP41" s="680"/>
      <c r="AQ41" s="681"/>
      <c r="AR41" s="685"/>
      <c r="AS41" s="686"/>
      <c r="AT41" s="686"/>
      <c r="AU41" s="686"/>
      <c r="AV41" s="686"/>
      <c r="AW41" s="686"/>
      <c r="AX41" s="687"/>
    </row>
    <row r="42" spans="1:50" ht="11.1" customHeight="1">
      <c r="A42" s="654"/>
      <c r="B42" s="655"/>
      <c r="C42" s="656"/>
      <c r="D42" s="657"/>
      <c r="E42" s="657"/>
      <c r="F42" s="657"/>
      <c r="G42" s="657"/>
      <c r="H42" s="657"/>
      <c r="I42" s="657"/>
      <c r="J42" s="657"/>
      <c r="K42" s="657"/>
      <c r="L42" s="657"/>
      <c r="M42" s="657"/>
      <c r="N42" s="657"/>
      <c r="O42" s="657"/>
      <c r="P42" s="657"/>
      <c r="Q42" s="657"/>
      <c r="R42" s="657"/>
      <c r="S42" s="657"/>
      <c r="T42" s="657"/>
      <c r="U42" s="657"/>
      <c r="V42" s="657"/>
      <c r="W42" s="658"/>
      <c r="X42" s="662"/>
      <c r="Y42" s="662"/>
      <c r="Z42" s="662"/>
      <c r="AA42" s="688"/>
      <c r="AB42" s="689"/>
      <c r="AC42" s="664"/>
      <c r="AD42" s="665"/>
      <c r="AE42" s="665"/>
      <c r="AF42" s="665"/>
      <c r="AG42" s="666"/>
      <c r="AH42" s="670"/>
      <c r="AI42" s="671"/>
      <c r="AJ42" s="671"/>
      <c r="AK42" s="671"/>
      <c r="AL42" s="671"/>
      <c r="AM42" s="671"/>
      <c r="AN42" s="672"/>
      <c r="AO42" s="692"/>
      <c r="AP42" s="677"/>
      <c r="AQ42" s="678"/>
      <c r="AR42" s="682"/>
      <c r="AS42" s="683"/>
      <c r="AT42" s="683"/>
      <c r="AU42" s="683"/>
      <c r="AV42" s="683"/>
      <c r="AW42" s="683"/>
      <c r="AX42" s="684"/>
    </row>
    <row r="43" spans="1:50" ht="11.1" customHeight="1">
      <c r="A43" s="654"/>
      <c r="B43" s="655"/>
      <c r="C43" s="659"/>
      <c r="D43" s="660"/>
      <c r="E43" s="660"/>
      <c r="F43" s="660"/>
      <c r="G43" s="660"/>
      <c r="H43" s="660"/>
      <c r="I43" s="660"/>
      <c r="J43" s="660"/>
      <c r="K43" s="660"/>
      <c r="L43" s="660"/>
      <c r="M43" s="660"/>
      <c r="N43" s="660"/>
      <c r="O43" s="660"/>
      <c r="P43" s="660"/>
      <c r="Q43" s="660"/>
      <c r="R43" s="660"/>
      <c r="S43" s="660"/>
      <c r="T43" s="660"/>
      <c r="U43" s="660"/>
      <c r="V43" s="660"/>
      <c r="W43" s="661"/>
      <c r="X43" s="662"/>
      <c r="Y43" s="662"/>
      <c r="Z43" s="662"/>
      <c r="AA43" s="690"/>
      <c r="AB43" s="691"/>
      <c r="AC43" s="667"/>
      <c r="AD43" s="668"/>
      <c r="AE43" s="668"/>
      <c r="AF43" s="668"/>
      <c r="AG43" s="669"/>
      <c r="AH43" s="673"/>
      <c r="AI43" s="674"/>
      <c r="AJ43" s="674"/>
      <c r="AK43" s="674"/>
      <c r="AL43" s="674"/>
      <c r="AM43" s="674"/>
      <c r="AN43" s="675"/>
      <c r="AO43" s="679"/>
      <c r="AP43" s="680"/>
      <c r="AQ43" s="681"/>
      <c r="AR43" s="685"/>
      <c r="AS43" s="686"/>
      <c r="AT43" s="686"/>
      <c r="AU43" s="686"/>
      <c r="AV43" s="686"/>
      <c r="AW43" s="686"/>
      <c r="AX43" s="687"/>
    </row>
    <row r="44" spans="1:50" ht="11.1" customHeight="1">
      <c r="A44" s="654"/>
      <c r="B44" s="655"/>
      <c r="C44" s="656"/>
      <c r="D44" s="657"/>
      <c r="E44" s="657"/>
      <c r="F44" s="657"/>
      <c r="G44" s="657"/>
      <c r="H44" s="657"/>
      <c r="I44" s="657"/>
      <c r="J44" s="657"/>
      <c r="K44" s="657"/>
      <c r="L44" s="657"/>
      <c r="M44" s="657"/>
      <c r="N44" s="657"/>
      <c r="O44" s="657"/>
      <c r="P44" s="657"/>
      <c r="Q44" s="657"/>
      <c r="R44" s="657"/>
      <c r="S44" s="657"/>
      <c r="T44" s="657"/>
      <c r="U44" s="657"/>
      <c r="V44" s="657"/>
      <c r="W44" s="658"/>
      <c r="X44" s="662"/>
      <c r="Y44" s="662"/>
      <c r="Z44" s="662"/>
      <c r="AA44" s="688"/>
      <c r="AB44" s="689"/>
      <c r="AC44" s="664"/>
      <c r="AD44" s="665"/>
      <c r="AE44" s="665"/>
      <c r="AF44" s="665"/>
      <c r="AG44" s="666"/>
      <c r="AH44" s="670"/>
      <c r="AI44" s="671"/>
      <c r="AJ44" s="671"/>
      <c r="AK44" s="671"/>
      <c r="AL44" s="671"/>
      <c r="AM44" s="671"/>
      <c r="AN44" s="672"/>
      <c r="AO44" s="676"/>
      <c r="AP44" s="677"/>
      <c r="AQ44" s="678"/>
      <c r="AR44" s="682"/>
      <c r="AS44" s="683"/>
      <c r="AT44" s="683"/>
      <c r="AU44" s="683"/>
      <c r="AV44" s="683"/>
      <c r="AW44" s="683"/>
      <c r="AX44" s="684"/>
    </row>
    <row r="45" spans="1:50" ht="11.1" customHeight="1">
      <c r="A45" s="654"/>
      <c r="B45" s="655"/>
      <c r="C45" s="659"/>
      <c r="D45" s="660"/>
      <c r="E45" s="660"/>
      <c r="F45" s="660"/>
      <c r="G45" s="660"/>
      <c r="H45" s="660"/>
      <c r="I45" s="660"/>
      <c r="J45" s="660"/>
      <c r="K45" s="660"/>
      <c r="L45" s="660"/>
      <c r="M45" s="660"/>
      <c r="N45" s="660"/>
      <c r="O45" s="660"/>
      <c r="P45" s="660"/>
      <c r="Q45" s="660"/>
      <c r="R45" s="660"/>
      <c r="S45" s="660"/>
      <c r="T45" s="660"/>
      <c r="U45" s="660"/>
      <c r="V45" s="660"/>
      <c r="W45" s="661"/>
      <c r="X45" s="662"/>
      <c r="Y45" s="662"/>
      <c r="Z45" s="662"/>
      <c r="AA45" s="690"/>
      <c r="AB45" s="691"/>
      <c r="AC45" s="667"/>
      <c r="AD45" s="668"/>
      <c r="AE45" s="668"/>
      <c r="AF45" s="668"/>
      <c r="AG45" s="669"/>
      <c r="AH45" s="673"/>
      <c r="AI45" s="674"/>
      <c r="AJ45" s="674"/>
      <c r="AK45" s="674"/>
      <c r="AL45" s="674"/>
      <c r="AM45" s="674"/>
      <c r="AN45" s="675"/>
      <c r="AO45" s="679"/>
      <c r="AP45" s="680"/>
      <c r="AQ45" s="681"/>
      <c r="AR45" s="685"/>
      <c r="AS45" s="686"/>
      <c r="AT45" s="686"/>
      <c r="AU45" s="686"/>
      <c r="AV45" s="686"/>
      <c r="AW45" s="686"/>
      <c r="AX45" s="687"/>
    </row>
    <row r="46" spans="1:50" ht="11.1" customHeight="1">
      <c r="A46" s="654"/>
      <c r="B46" s="655"/>
      <c r="C46" s="656"/>
      <c r="D46" s="657"/>
      <c r="E46" s="657"/>
      <c r="F46" s="657"/>
      <c r="G46" s="657"/>
      <c r="H46" s="657"/>
      <c r="I46" s="657"/>
      <c r="J46" s="657"/>
      <c r="K46" s="657"/>
      <c r="L46" s="657"/>
      <c r="M46" s="657"/>
      <c r="N46" s="657"/>
      <c r="O46" s="657"/>
      <c r="P46" s="657"/>
      <c r="Q46" s="657"/>
      <c r="R46" s="657"/>
      <c r="S46" s="657"/>
      <c r="T46" s="657"/>
      <c r="U46" s="657"/>
      <c r="V46" s="657"/>
      <c r="W46" s="658"/>
      <c r="X46" s="662"/>
      <c r="Y46" s="662"/>
      <c r="Z46" s="662"/>
      <c r="AA46" s="688"/>
      <c r="AB46" s="689"/>
      <c r="AC46" s="664"/>
      <c r="AD46" s="665"/>
      <c r="AE46" s="665"/>
      <c r="AF46" s="665"/>
      <c r="AG46" s="666"/>
      <c r="AH46" s="670"/>
      <c r="AI46" s="671"/>
      <c r="AJ46" s="671"/>
      <c r="AK46" s="671"/>
      <c r="AL46" s="671"/>
      <c r="AM46" s="671"/>
      <c r="AN46" s="672"/>
      <c r="AO46" s="676"/>
      <c r="AP46" s="677"/>
      <c r="AQ46" s="678"/>
      <c r="AR46" s="682"/>
      <c r="AS46" s="683"/>
      <c r="AT46" s="683"/>
      <c r="AU46" s="683"/>
      <c r="AV46" s="683"/>
      <c r="AW46" s="683"/>
      <c r="AX46" s="684"/>
    </row>
    <row r="47" spans="1:50" ht="11.1" customHeight="1">
      <c r="A47" s="654"/>
      <c r="B47" s="655"/>
      <c r="C47" s="659"/>
      <c r="D47" s="660"/>
      <c r="E47" s="660"/>
      <c r="F47" s="660"/>
      <c r="G47" s="660"/>
      <c r="H47" s="660"/>
      <c r="I47" s="660"/>
      <c r="J47" s="660"/>
      <c r="K47" s="660"/>
      <c r="L47" s="660"/>
      <c r="M47" s="660"/>
      <c r="N47" s="660"/>
      <c r="O47" s="660"/>
      <c r="P47" s="660"/>
      <c r="Q47" s="660"/>
      <c r="R47" s="660"/>
      <c r="S47" s="660"/>
      <c r="T47" s="660"/>
      <c r="U47" s="660"/>
      <c r="V47" s="660"/>
      <c r="W47" s="661"/>
      <c r="X47" s="662"/>
      <c r="Y47" s="662"/>
      <c r="Z47" s="662"/>
      <c r="AA47" s="690"/>
      <c r="AB47" s="691"/>
      <c r="AC47" s="667"/>
      <c r="AD47" s="668"/>
      <c r="AE47" s="668"/>
      <c r="AF47" s="668"/>
      <c r="AG47" s="669"/>
      <c r="AH47" s="673"/>
      <c r="AI47" s="674"/>
      <c r="AJ47" s="674"/>
      <c r="AK47" s="674"/>
      <c r="AL47" s="674"/>
      <c r="AM47" s="674"/>
      <c r="AN47" s="675"/>
      <c r="AO47" s="679"/>
      <c r="AP47" s="680"/>
      <c r="AQ47" s="681"/>
      <c r="AR47" s="685"/>
      <c r="AS47" s="686"/>
      <c r="AT47" s="686"/>
      <c r="AU47" s="686"/>
      <c r="AV47" s="686"/>
      <c r="AW47" s="686"/>
      <c r="AX47" s="687"/>
    </row>
    <row r="48" spans="1:50" ht="11.1" customHeight="1">
      <c r="A48" s="654"/>
      <c r="B48" s="655"/>
      <c r="C48" s="656"/>
      <c r="D48" s="657"/>
      <c r="E48" s="657"/>
      <c r="F48" s="657"/>
      <c r="G48" s="657"/>
      <c r="H48" s="657"/>
      <c r="I48" s="657"/>
      <c r="J48" s="657"/>
      <c r="K48" s="657"/>
      <c r="L48" s="657"/>
      <c r="M48" s="657"/>
      <c r="N48" s="657"/>
      <c r="O48" s="657"/>
      <c r="P48" s="657"/>
      <c r="Q48" s="657"/>
      <c r="R48" s="657"/>
      <c r="S48" s="657"/>
      <c r="T48" s="657"/>
      <c r="U48" s="657"/>
      <c r="V48" s="657"/>
      <c r="W48" s="658"/>
      <c r="X48" s="662"/>
      <c r="Y48" s="662"/>
      <c r="Z48" s="662"/>
      <c r="AA48" s="688"/>
      <c r="AB48" s="689"/>
      <c r="AC48" s="664"/>
      <c r="AD48" s="665"/>
      <c r="AE48" s="665"/>
      <c r="AF48" s="665"/>
      <c r="AG48" s="666"/>
      <c r="AH48" s="670"/>
      <c r="AI48" s="671"/>
      <c r="AJ48" s="671"/>
      <c r="AK48" s="671"/>
      <c r="AL48" s="671"/>
      <c r="AM48" s="671"/>
      <c r="AN48" s="672"/>
      <c r="AO48" s="676"/>
      <c r="AP48" s="677"/>
      <c r="AQ48" s="678"/>
      <c r="AR48" s="682"/>
      <c r="AS48" s="683"/>
      <c r="AT48" s="683"/>
      <c r="AU48" s="683"/>
      <c r="AV48" s="683"/>
      <c r="AW48" s="683"/>
      <c r="AX48" s="684"/>
    </row>
    <row r="49" spans="1:53" ht="11.1" customHeight="1">
      <c r="A49" s="654"/>
      <c r="B49" s="655"/>
      <c r="C49" s="659"/>
      <c r="D49" s="660"/>
      <c r="E49" s="660"/>
      <c r="F49" s="660"/>
      <c r="G49" s="660"/>
      <c r="H49" s="660"/>
      <c r="I49" s="660"/>
      <c r="J49" s="660"/>
      <c r="K49" s="660"/>
      <c r="L49" s="660"/>
      <c r="M49" s="660"/>
      <c r="N49" s="660"/>
      <c r="O49" s="660"/>
      <c r="P49" s="660"/>
      <c r="Q49" s="660"/>
      <c r="R49" s="660"/>
      <c r="S49" s="660"/>
      <c r="T49" s="660"/>
      <c r="U49" s="660"/>
      <c r="V49" s="660"/>
      <c r="W49" s="661"/>
      <c r="X49" s="662"/>
      <c r="Y49" s="662"/>
      <c r="Z49" s="662"/>
      <c r="AA49" s="690"/>
      <c r="AB49" s="691"/>
      <c r="AC49" s="667"/>
      <c r="AD49" s="668"/>
      <c r="AE49" s="668"/>
      <c r="AF49" s="668"/>
      <c r="AG49" s="669"/>
      <c r="AH49" s="673"/>
      <c r="AI49" s="674"/>
      <c r="AJ49" s="674"/>
      <c r="AK49" s="674"/>
      <c r="AL49" s="674"/>
      <c r="AM49" s="674"/>
      <c r="AN49" s="675"/>
      <c r="AO49" s="679"/>
      <c r="AP49" s="680"/>
      <c r="AQ49" s="681"/>
      <c r="AR49" s="685"/>
      <c r="AS49" s="686"/>
      <c r="AT49" s="686"/>
      <c r="AU49" s="686"/>
      <c r="AV49" s="686"/>
      <c r="AW49" s="686"/>
      <c r="AX49" s="687"/>
    </row>
    <row r="50" spans="1:53" ht="11.1" customHeight="1">
      <c r="A50" s="654"/>
      <c r="B50" s="655"/>
      <c r="C50" s="656"/>
      <c r="D50" s="657"/>
      <c r="E50" s="657"/>
      <c r="F50" s="657"/>
      <c r="G50" s="657"/>
      <c r="H50" s="657"/>
      <c r="I50" s="657"/>
      <c r="J50" s="657"/>
      <c r="K50" s="657"/>
      <c r="L50" s="657"/>
      <c r="M50" s="657"/>
      <c r="N50" s="657"/>
      <c r="O50" s="657"/>
      <c r="P50" s="657"/>
      <c r="Q50" s="657"/>
      <c r="R50" s="657"/>
      <c r="S50" s="657"/>
      <c r="T50" s="657"/>
      <c r="U50" s="657"/>
      <c r="V50" s="657"/>
      <c r="W50" s="658"/>
      <c r="X50" s="662"/>
      <c r="Y50" s="662"/>
      <c r="Z50" s="662"/>
      <c r="AA50" s="688"/>
      <c r="AB50" s="689"/>
      <c r="AC50" s="664"/>
      <c r="AD50" s="665"/>
      <c r="AE50" s="665"/>
      <c r="AF50" s="665"/>
      <c r="AG50" s="666"/>
      <c r="AH50" s="670"/>
      <c r="AI50" s="671"/>
      <c r="AJ50" s="671"/>
      <c r="AK50" s="671"/>
      <c r="AL50" s="671"/>
      <c r="AM50" s="671"/>
      <c r="AN50" s="672"/>
      <c r="AO50" s="676"/>
      <c r="AP50" s="677"/>
      <c r="AQ50" s="678"/>
      <c r="AR50" s="682"/>
      <c r="AS50" s="683"/>
      <c r="AT50" s="683"/>
      <c r="AU50" s="683"/>
      <c r="AV50" s="683"/>
      <c r="AW50" s="683"/>
      <c r="AX50" s="684"/>
    </row>
    <row r="51" spans="1:53" ht="11.1" customHeight="1">
      <c r="A51" s="654"/>
      <c r="B51" s="655"/>
      <c r="C51" s="659"/>
      <c r="D51" s="660"/>
      <c r="E51" s="660"/>
      <c r="F51" s="660"/>
      <c r="G51" s="660"/>
      <c r="H51" s="660"/>
      <c r="I51" s="660"/>
      <c r="J51" s="660"/>
      <c r="K51" s="660"/>
      <c r="L51" s="660"/>
      <c r="M51" s="660"/>
      <c r="N51" s="660"/>
      <c r="O51" s="660"/>
      <c r="P51" s="660"/>
      <c r="Q51" s="660"/>
      <c r="R51" s="660"/>
      <c r="S51" s="660"/>
      <c r="T51" s="660"/>
      <c r="U51" s="660"/>
      <c r="V51" s="660"/>
      <c r="W51" s="661"/>
      <c r="X51" s="662"/>
      <c r="Y51" s="662"/>
      <c r="Z51" s="662"/>
      <c r="AA51" s="690"/>
      <c r="AB51" s="691"/>
      <c r="AC51" s="667"/>
      <c r="AD51" s="668"/>
      <c r="AE51" s="668"/>
      <c r="AF51" s="668"/>
      <c r="AG51" s="669"/>
      <c r="AH51" s="673"/>
      <c r="AI51" s="674"/>
      <c r="AJ51" s="674"/>
      <c r="AK51" s="674"/>
      <c r="AL51" s="674"/>
      <c r="AM51" s="674"/>
      <c r="AN51" s="675"/>
      <c r="AO51" s="679"/>
      <c r="AP51" s="680"/>
      <c r="AQ51" s="681"/>
      <c r="AR51" s="685"/>
      <c r="AS51" s="686"/>
      <c r="AT51" s="686"/>
      <c r="AU51" s="686"/>
      <c r="AV51" s="686"/>
      <c r="AW51" s="686"/>
      <c r="AX51" s="687"/>
    </row>
    <row r="52" spans="1:53" ht="11.1" customHeight="1">
      <c r="A52" s="654"/>
      <c r="B52" s="655"/>
      <c r="C52" s="656"/>
      <c r="D52" s="657"/>
      <c r="E52" s="657"/>
      <c r="F52" s="657"/>
      <c r="G52" s="657"/>
      <c r="H52" s="657"/>
      <c r="I52" s="657"/>
      <c r="J52" s="657"/>
      <c r="K52" s="657"/>
      <c r="L52" s="657"/>
      <c r="M52" s="657"/>
      <c r="N52" s="657"/>
      <c r="O52" s="657"/>
      <c r="P52" s="657"/>
      <c r="Q52" s="657"/>
      <c r="R52" s="657"/>
      <c r="S52" s="657"/>
      <c r="T52" s="657"/>
      <c r="U52" s="657"/>
      <c r="V52" s="657"/>
      <c r="W52" s="658"/>
      <c r="X52" s="662"/>
      <c r="Y52" s="662"/>
      <c r="Z52" s="662"/>
      <c r="AA52" s="688"/>
      <c r="AB52" s="689"/>
      <c r="AC52" s="664"/>
      <c r="AD52" s="665"/>
      <c r="AE52" s="665"/>
      <c r="AF52" s="665"/>
      <c r="AG52" s="666"/>
      <c r="AH52" s="670"/>
      <c r="AI52" s="671"/>
      <c r="AJ52" s="671"/>
      <c r="AK52" s="671"/>
      <c r="AL52" s="671"/>
      <c r="AM52" s="671"/>
      <c r="AN52" s="672"/>
      <c r="AO52" s="676"/>
      <c r="AP52" s="677"/>
      <c r="AQ52" s="678"/>
      <c r="AR52" s="682"/>
      <c r="AS52" s="683"/>
      <c r="AT52" s="683"/>
      <c r="AU52" s="683"/>
      <c r="AV52" s="683"/>
      <c r="AW52" s="683"/>
      <c r="AX52" s="684"/>
    </row>
    <row r="53" spans="1:53" ht="11.1" customHeight="1">
      <c r="A53" s="654"/>
      <c r="B53" s="655"/>
      <c r="C53" s="659"/>
      <c r="D53" s="660"/>
      <c r="E53" s="660"/>
      <c r="F53" s="660"/>
      <c r="G53" s="660"/>
      <c r="H53" s="660"/>
      <c r="I53" s="660"/>
      <c r="J53" s="660"/>
      <c r="K53" s="660"/>
      <c r="L53" s="660"/>
      <c r="M53" s="660"/>
      <c r="N53" s="660"/>
      <c r="O53" s="660"/>
      <c r="P53" s="660"/>
      <c r="Q53" s="660"/>
      <c r="R53" s="660"/>
      <c r="S53" s="660"/>
      <c r="T53" s="660"/>
      <c r="U53" s="660"/>
      <c r="V53" s="660"/>
      <c r="W53" s="661"/>
      <c r="X53" s="662"/>
      <c r="Y53" s="662"/>
      <c r="Z53" s="662"/>
      <c r="AA53" s="690"/>
      <c r="AB53" s="691"/>
      <c r="AC53" s="667"/>
      <c r="AD53" s="668"/>
      <c r="AE53" s="668"/>
      <c r="AF53" s="668"/>
      <c r="AG53" s="669"/>
      <c r="AH53" s="673"/>
      <c r="AI53" s="674"/>
      <c r="AJ53" s="674"/>
      <c r="AK53" s="674"/>
      <c r="AL53" s="674"/>
      <c r="AM53" s="674"/>
      <c r="AN53" s="675"/>
      <c r="AO53" s="679"/>
      <c r="AP53" s="680"/>
      <c r="AQ53" s="681"/>
      <c r="AR53" s="685"/>
      <c r="AS53" s="686"/>
      <c r="AT53" s="686"/>
      <c r="AU53" s="686"/>
      <c r="AV53" s="686"/>
      <c r="AW53" s="686"/>
      <c r="AX53" s="687"/>
    </row>
    <row r="54" spans="1:53" ht="11.1" customHeight="1">
      <c r="A54" s="516" t="s">
        <v>90</v>
      </c>
      <c r="B54" s="517"/>
      <c r="C54" s="517"/>
      <c r="D54" s="517"/>
      <c r="E54" s="517"/>
      <c r="F54" s="517"/>
      <c r="G54" s="517"/>
      <c r="H54" s="517"/>
      <c r="I54" s="517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7"/>
      <c r="V54" s="517"/>
      <c r="W54" s="517"/>
      <c r="X54" s="517"/>
      <c r="Y54" s="517"/>
      <c r="Z54" s="517"/>
      <c r="AA54" s="196"/>
      <c r="AB54" s="196"/>
      <c r="AC54" s="521"/>
      <c r="AD54" s="521"/>
      <c r="AE54" s="521"/>
      <c r="AF54" s="521"/>
      <c r="AG54" s="521"/>
      <c r="AH54" s="439">
        <f>SUM(AH30:AN53)</f>
        <v>134563</v>
      </c>
      <c r="AI54" s="439"/>
      <c r="AJ54" s="439"/>
      <c r="AK54" s="439"/>
      <c r="AL54" s="439"/>
      <c r="AM54" s="439"/>
      <c r="AN54" s="439"/>
      <c r="AO54" s="505"/>
      <c r="AP54" s="506"/>
      <c r="AQ54" s="507"/>
      <c r="AR54" s="511"/>
      <c r="AS54" s="413"/>
      <c r="AT54" s="413"/>
      <c r="AU54" s="413"/>
      <c r="AV54" s="413"/>
      <c r="AW54" s="413"/>
      <c r="AX54" s="512"/>
      <c r="AY54" s="44"/>
      <c r="AZ54" s="44"/>
      <c r="BA54" s="44"/>
    </row>
    <row r="55" spans="1:53" ht="11.1" customHeight="1">
      <c r="A55" s="518"/>
      <c r="B55" s="519"/>
      <c r="C55" s="519"/>
      <c r="D55" s="519"/>
      <c r="E55" s="519"/>
      <c r="F55" s="519"/>
      <c r="G55" s="519"/>
      <c r="H55" s="519"/>
      <c r="I55" s="519"/>
      <c r="J55" s="519"/>
      <c r="K55" s="519"/>
      <c r="L55" s="519"/>
      <c r="M55" s="519"/>
      <c r="N55" s="519"/>
      <c r="O55" s="519"/>
      <c r="P55" s="519"/>
      <c r="Q55" s="519"/>
      <c r="R55" s="519"/>
      <c r="S55" s="519"/>
      <c r="T55" s="519"/>
      <c r="U55" s="519"/>
      <c r="V55" s="519"/>
      <c r="W55" s="519"/>
      <c r="X55" s="519"/>
      <c r="Y55" s="519"/>
      <c r="Z55" s="519"/>
      <c r="AA55" s="520"/>
      <c r="AB55" s="520"/>
      <c r="AC55" s="522"/>
      <c r="AD55" s="522"/>
      <c r="AE55" s="522"/>
      <c r="AF55" s="522"/>
      <c r="AG55" s="522"/>
      <c r="AH55" s="523"/>
      <c r="AI55" s="523"/>
      <c r="AJ55" s="523"/>
      <c r="AK55" s="523"/>
      <c r="AL55" s="523"/>
      <c r="AM55" s="523"/>
      <c r="AN55" s="523"/>
      <c r="AO55" s="508"/>
      <c r="AP55" s="509"/>
      <c r="AQ55" s="510"/>
      <c r="AR55" s="513"/>
      <c r="AS55" s="514"/>
      <c r="AT55" s="514"/>
      <c r="AU55" s="514"/>
      <c r="AV55" s="514"/>
      <c r="AW55" s="514"/>
      <c r="AX55" s="515"/>
    </row>
    <row r="56" spans="1:53" ht="11.1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35"/>
      <c r="AB56" s="35"/>
      <c r="AC56" s="46"/>
      <c r="AD56" s="46"/>
      <c r="AE56" s="46"/>
      <c r="AF56" s="46"/>
      <c r="AG56" s="46"/>
      <c r="AH56" s="33"/>
      <c r="AI56" s="33"/>
      <c r="AJ56" s="33"/>
      <c r="AK56" s="33"/>
      <c r="AL56" s="33"/>
      <c r="AM56" s="33"/>
      <c r="AN56" s="33"/>
      <c r="AO56" s="47"/>
      <c r="AP56" s="47"/>
      <c r="AQ56" s="47"/>
      <c r="AR56" s="44"/>
      <c r="AS56" s="44"/>
      <c r="AT56" s="44"/>
      <c r="AU56" s="44"/>
      <c r="AV56" s="44"/>
      <c r="AW56" s="44"/>
      <c r="AX56" s="44"/>
    </row>
    <row r="57" spans="1:53" ht="11.1" customHeight="1">
      <c r="A57" s="175" t="s">
        <v>59</v>
      </c>
      <c r="B57" s="176"/>
      <c r="C57" s="176"/>
      <c r="D57" s="176"/>
      <c r="E57" s="176"/>
      <c r="F57" s="176"/>
      <c r="G57" s="176"/>
      <c r="H57" s="176"/>
      <c r="I57" s="177"/>
      <c r="J57" s="181" t="s">
        <v>60</v>
      </c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76" t="s">
        <v>32</v>
      </c>
      <c r="X57" s="176"/>
      <c r="Y57" s="177"/>
      <c r="Z57" s="45"/>
      <c r="AA57" s="711" t="s">
        <v>89</v>
      </c>
      <c r="AB57" s="712"/>
      <c r="AC57" s="712"/>
      <c r="AD57" s="712"/>
      <c r="AE57" s="693" t="s">
        <v>106</v>
      </c>
      <c r="AF57" s="693"/>
      <c r="AG57" s="693"/>
      <c r="AH57" s="693"/>
      <c r="AI57" s="693"/>
      <c r="AJ57" s="693"/>
      <c r="AK57" s="693"/>
      <c r="AL57" s="693" t="s">
        <v>86</v>
      </c>
      <c r="AM57" s="693"/>
      <c r="AN57" s="693"/>
      <c r="AO57" s="693"/>
      <c r="AP57" s="693"/>
      <c r="AQ57" s="693"/>
      <c r="AR57" s="693" t="s">
        <v>107</v>
      </c>
      <c r="AS57" s="693"/>
      <c r="AT57" s="693"/>
      <c r="AU57" s="693"/>
      <c r="AV57" s="693"/>
      <c r="AW57" s="693"/>
      <c r="AX57" s="694"/>
    </row>
    <row r="58" spans="1:53" ht="9" customHeight="1">
      <c r="A58" s="178"/>
      <c r="B58" s="179"/>
      <c r="C58" s="179"/>
      <c r="D58" s="179"/>
      <c r="E58" s="179"/>
      <c r="F58" s="179"/>
      <c r="G58" s="179"/>
      <c r="H58" s="179"/>
      <c r="I58" s="180"/>
      <c r="J58" s="184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79"/>
      <c r="X58" s="179"/>
      <c r="Y58" s="180"/>
      <c r="Z58" s="45"/>
      <c r="AA58" s="713"/>
      <c r="AB58" s="714"/>
      <c r="AC58" s="714"/>
      <c r="AD58" s="714"/>
      <c r="AE58" s="695"/>
      <c r="AF58" s="695"/>
      <c r="AG58" s="695"/>
      <c r="AH58" s="695"/>
      <c r="AI58" s="695"/>
      <c r="AJ58" s="695"/>
      <c r="AK58" s="695"/>
      <c r="AL58" s="695"/>
      <c r="AM58" s="695"/>
      <c r="AN58" s="695"/>
      <c r="AO58" s="695"/>
      <c r="AP58" s="695"/>
      <c r="AQ58" s="695"/>
      <c r="AR58" s="695"/>
      <c r="AS58" s="695"/>
      <c r="AT58" s="695"/>
      <c r="AU58" s="695"/>
      <c r="AV58" s="695"/>
      <c r="AW58" s="695"/>
      <c r="AX58" s="696"/>
    </row>
    <row r="59" spans="1:53" ht="9" customHeight="1">
      <c r="A59" s="175"/>
      <c r="B59" s="176"/>
      <c r="C59" s="176"/>
      <c r="D59" s="176"/>
      <c r="E59" s="176"/>
      <c r="F59" s="176"/>
      <c r="G59" s="176"/>
      <c r="H59" s="176"/>
      <c r="I59" s="177"/>
      <c r="J59" s="181" t="s">
        <v>60</v>
      </c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76" t="s">
        <v>32</v>
      </c>
      <c r="X59" s="176"/>
      <c r="Y59" s="177"/>
      <c r="Z59" s="2"/>
      <c r="AA59" s="697">
        <v>0.1</v>
      </c>
      <c r="AB59" s="698"/>
      <c r="AC59" s="698"/>
      <c r="AD59" s="699"/>
      <c r="AE59" s="703">
        <v>133600</v>
      </c>
      <c r="AF59" s="704"/>
      <c r="AG59" s="704"/>
      <c r="AH59" s="704"/>
      <c r="AI59" s="704"/>
      <c r="AJ59" s="704"/>
      <c r="AK59" s="705"/>
      <c r="AL59" s="703">
        <f>ROUND(AE59*0.1,0)</f>
        <v>13360</v>
      </c>
      <c r="AM59" s="704"/>
      <c r="AN59" s="704"/>
      <c r="AO59" s="704"/>
      <c r="AP59" s="704"/>
      <c r="AQ59" s="705"/>
      <c r="AR59" s="703">
        <f>AE59+AL59</f>
        <v>146960</v>
      </c>
      <c r="AS59" s="704"/>
      <c r="AT59" s="704"/>
      <c r="AU59" s="704"/>
      <c r="AV59" s="704"/>
      <c r="AW59" s="704"/>
      <c r="AX59" s="709"/>
      <c r="AZ59" s="60">
        <v>0.1</v>
      </c>
      <c r="BA59" s="52">
        <f>SUMIF($AO$30:$AO$53,10%,$AH$30:$AH$53)</f>
        <v>133600</v>
      </c>
    </row>
    <row r="60" spans="1:53" ht="9.9499999999999993" customHeight="1">
      <c r="A60" s="178"/>
      <c r="B60" s="179"/>
      <c r="C60" s="179"/>
      <c r="D60" s="179"/>
      <c r="E60" s="179"/>
      <c r="F60" s="179"/>
      <c r="G60" s="179"/>
      <c r="H60" s="179"/>
      <c r="I60" s="180"/>
      <c r="J60" s="184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79"/>
      <c r="X60" s="179"/>
      <c r="Y60" s="180"/>
      <c r="Z60" s="2"/>
      <c r="AA60" s="700"/>
      <c r="AB60" s="701"/>
      <c r="AC60" s="701"/>
      <c r="AD60" s="702"/>
      <c r="AE60" s="706"/>
      <c r="AF60" s="707"/>
      <c r="AG60" s="707"/>
      <c r="AH60" s="707"/>
      <c r="AI60" s="707"/>
      <c r="AJ60" s="707"/>
      <c r="AK60" s="708"/>
      <c r="AL60" s="706"/>
      <c r="AM60" s="707"/>
      <c r="AN60" s="707"/>
      <c r="AO60" s="707"/>
      <c r="AP60" s="707"/>
      <c r="AQ60" s="708"/>
      <c r="AR60" s="706"/>
      <c r="AS60" s="707"/>
      <c r="AT60" s="707"/>
      <c r="AU60" s="707"/>
      <c r="AV60" s="707"/>
      <c r="AW60" s="707"/>
      <c r="AX60" s="710"/>
      <c r="AZ60" s="60">
        <v>0.08</v>
      </c>
      <c r="BA60" s="52">
        <f>SUMIF($AO$30:$AO$53,8%,$AH$30:$AJ$53)</f>
        <v>0</v>
      </c>
    </row>
    <row r="61" spans="1:53" ht="9.9499999999999993" customHeight="1">
      <c r="A61" s="175"/>
      <c r="B61" s="176"/>
      <c r="C61" s="176"/>
      <c r="D61" s="176"/>
      <c r="E61" s="176"/>
      <c r="F61" s="176"/>
      <c r="G61" s="176"/>
      <c r="H61" s="176"/>
      <c r="I61" s="177"/>
      <c r="J61" s="181" t="s">
        <v>60</v>
      </c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76" t="s">
        <v>32</v>
      </c>
      <c r="X61" s="176"/>
      <c r="Y61" s="177"/>
      <c r="Z61" s="2"/>
      <c r="AA61" s="697">
        <v>0.08</v>
      </c>
      <c r="AB61" s="721"/>
      <c r="AC61" s="721"/>
      <c r="AD61" s="722"/>
      <c r="AE61" s="703">
        <v>0</v>
      </c>
      <c r="AF61" s="704"/>
      <c r="AG61" s="704"/>
      <c r="AH61" s="704"/>
      <c r="AI61" s="704"/>
      <c r="AJ61" s="704"/>
      <c r="AK61" s="705"/>
      <c r="AL61" s="703">
        <f>ROUND(AE61*0.08,0)</f>
        <v>0</v>
      </c>
      <c r="AM61" s="704"/>
      <c r="AN61" s="704"/>
      <c r="AO61" s="704"/>
      <c r="AP61" s="704"/>
      <c r="AQ61" s="705"/>
      <c r="AR61" s="703">
        <f>AE61+AL61</f>
        <v>0</v>
      </c>
      <c r="AS61" s="704"/>
      <c r="AT61" s="704"/>
      <c r="AU61" s="704"/>
      <c r="AV61" s="704"/>
      <c r="AW61" s="704"/>
      <c r="AX61" s="709"/>
      <c r="AZ61" s="61" t="s">
        <v>96</v>
      </c>
      <c r="BA61" s="52">
        <f>SUMIF($AO$30:$AO$53,"非課税",$AH$30:$AH$53)+SUMIF($AO$30:$AO$53,"対象外",$AH$30:$AH$53)</f>
        <v>963</v>
      </c>
    </row>
    <row r="62" spans="1:53" ht="9.9499999999999993" customHeight="1">
      <c r="A62" s="178"/>
      <c r="B62" s="179"/>
      <c r="C62" s="179"/>
      <c r="D62" s="179"/>
      <c r="E62" s="179"/>
      <c r="F62" s="179"/>
      <c r="G62" s="179"/>
      <c r="H62" s="179"/>
      <c r="I62" s="180"/>
      <c r="J62" s="184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79"/>
      <c r="X62" s="179"/>
      <c r="Y62" s="180"/>
      <c r="Z62" s="2"/>
      <c r="AA62" s="723"/>
      <c r="AB62" s="724"/>
      <c r="AC62" s="724"/>
      <c r="AD62" s="725"/>
      <c r="AE62" s="706"/>
      <c r="AF62" s="707"/>
      <c r="AG62" s="707"/>
      <c r="AH62" s="707"/>
      <c r="AI62" s="707"/>
      <c r="AJ62" s="707"/>
      <c r="AK62" s="708"/>
      <c r="AL62" s="706"/>
      <c r="AM62" s="707"/>
      <c r="AN62" s="707"/>
      <c r="AO62" s="707"/>
      <c r="AP62" s="707"/>
      <c r="AQ62" s="708"/>
      <c r="AR62" s="706"/>
      <c r="AS62" s="707"/>
      <c r="AT62" s="707"/>
      <c r="AU62" s="707"/>
      <c r="AV62" s="707"/>
      <c r="AW62" s="707"/>
      <c r="AX62" s="710"/>
      <c r="AZ62" s="63" t="s">
        <v>104</v>
      </c>
      <c r="BA62" s="64">
        <f>SUM(BA59:BA61)</f>
        <v>134563</v>
      </c>
    </row>
    <row r="63" spans="1:53" ht="9.9499999999999993" customHeight="1">
      <c r="A63" s="175" t="s">
        <v>87</v>
      </c>
      <c r="B63" s="176"/>
      <c r="C63" s="176"/>
      <c r="D63" s="176"/>
      <c r="E63" s="176"/>
      <c r="F63" s="176"/>
      <c r="G63" s="176"/>
      <c r="H63" s="176"/>
      <c r="I63" s="177"/>
      <c r="J63" s="181" t="s">
        <v>60</v>
      </c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76" t="s">
        <v>32</v>
      </c>
      <c r="X63" s="176"/>
      <c r="Y63" s="177"/>
      <c r="Z63" s="2"/>
      <c r="AA63" s="715" t="s">
        <v>88</v>
      </c>
      <c r="AB63" s="716"/>
      <c r="AC63" s="716"/>
      <c r="AD63" s="717"/>
      <c r="AE63" s="703">
        <v>963</v>
      </c>
      <c r="AF63" s="704"/>
      <c r="AG63" s="704"/>
      <c r="AH63" s="704"/>
      <c r="AI63" s="704"/>
      <c r="AJ63" s="704"/>
      <c r="AK63" s="705"/>
      <c r="AL63" s="703">
        <v>0</v>
      </c>
      <c r="AM63" s="704"/>
      <c r="AN63" s="704"/>
      <c r="AO63" s="704"/>
      <c r="AP63" s="704"/>
      <c r="AQ63" s="705"/>
      <c r="AR63" s="703">
        <f>AE63+AL63</f>
        <v>963</v>
      </c>
      <c r="AS63" s="704"/>
      <c r="AT63" s="704"/>
      <c r="AU63" s="704"/>
      <c r="AV63" s="704"/>
      <c r="AW63" s="704"/>
      <c r="AX63" s="709"/>
      <c r="AY63" s="17"/>
      <c r="AZ63" s="17"/>
      <c r="BA63" s="17"/>
    </row>
    <row r="64" spans="1:53" ht="11.1" customHeight="1">
      <c r="A64" s="178"/>
      <c r="B64" s="179"/>
      <c r="C64" s="179"/>
      <c r="D64" s="179"/>
      <c r="E64" s="179"/>
      <c r="F64" s="179"/>
      <c r="G64" s="179"/>
      <c r="H64" s="179"/>
      <c r="I64" s="180"/>
      <c r="J64" s="184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79"/>
      <c r="X64" s="179"/>
      <c r="Y64" s="180"/>
      <c r="Z64" s="2"/>
      <c r="AA64" s="718"/>
      <c r="AB64" s="719"/>
      <c r="AC64" s="719"/>
      <c r="AD64" s="720"/>
      <c r="AE64" s="706"/>
      <c r="AF64" s="707"/>
      <c r="AG64" s="707"/>
      <c r="AH64" s="707"/>
      <c r="AI64" s="707"/>
      <c r="AJ64" s="707"/>
      <c r="AK64" s="708"/>
      <c r="AL64" s="706"/>
      <c r="AM64" s="707"/>
      <c r="AN64" s="707"/>
      <c r="AO64" s="707"/>
      <c r="AP64" s="707"/>
      <c r="AQ64" s="708"/>
      <c r="AR64" s="706"/>
      <c r="AS64" s="707"/>
      <c r="AT64" s="707"/>
      <c r="AU64" s="707"/>
      <c r="AV64" s="707"/>
      <c r="AW64" s="707"/>
      <c r="AX64" s="710"/>
    </row>
    <row r="65" spans="1:52" ht="11.1" customHeight="1">
      <c r="A65" s="9"/>
      <c r="B65" s="9"/>
      <c r="C65" s="9"/>
      <c r="D65" s="9"/>
      <c r="E65" s="9"/>
      <c r="F65" s="9"/>
      <c r="G65" s="9"/>
      <c r="H65" s="9"/>
      <c r="I65" s="9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9"/>
      <c r="X65" s="9"/>
      <c r="Y65" s="9"/>
      <c r="Z65" s="18"/>
      <c r="AA65" s="726" t="s">
        <v>111</v>
      </c>
      <c r="AB65" s="727"/>
      <c r="AC65" s="727"/>
      <c r="AD65" s="728"/>
      <c r="AE65" s="732">
        <f>SUM(AE59:AK64)</f>
        <v>134563</v>
      </c>
      <c r="AF65" s="733"/>
      <c r="AG65" s="733"/>
      <c r="AH65" s="733"/>
      <c r="AI65" s="733"/>
      <c r="AJ65" s="733"/>
      <c r="AK65" s="734"/>
      <c r="AL65" s="732">
        <f>SUM(AL59:AQ64)</f>
        <v>13360</v>
      </c>
      <c r="AM65" s="733"/>
      <c r="AN65" s="733"/>
      <c r="AO65" s="733"/>
      <c r="AP65" s="733"/>
      <c r="AQ65" s="734"/>
      <c r="AR65" s="732">
        <f>SUM(AR59:AX64)</f>
        <v>147923</v>
      </c>
      <c r="AS65" s="733"/>
      <c r="AT65" s="733"/>
      <c r="AU65" s="733"/>
      <c r="AV65" s="733"/>
      <c r="AW65" s="733"/>
      <c r="AX65" s="738"/>
    </row>
    <row r="66" spans="1:52" ht="11.1" customHeight="1">
      <c r="A66" s="9"/>
      <c r="B66" s="9"/>
      <c r="C66" s="9"/>
      <c r="D66" s="9"/>
      <c r="E66" s="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71"/>
      <c r="AA66" s="729"/>
      <c r="AB66" s="730"/>
      <c r="AC66" s="730"/>
      <c r="AD66" s="731"/>
      <c r="AE66" s="735"/>
      <c r="AF66" s="736"/>
      <c r="AG66" s="736"/>
      <c r="AH66" s="736"/>
      <c r="AI66" s="736"/>
      <c r="AJ66" s="736"/>
      <c r="AK66" s="737"/>
      <c r="AL66" s="735"/>
      <c r="AM66" s="736"/>
      <c r="AN66" s="736"/>
      <c r="AO66" s="736"/>
      <c r="AP66" s="736"/>
      <c r="AQ66" s="737"/>
      <c r="AR66" s="735"/>
      <c r="AS66" s="736"/>
      <c r="AT66" s="736"/>
      <c r="AU66" s="736"/>
      <c r="AV66" s="736"/>
      <c r="AW66" s="736"/>
      <c r="AX66" s="739"/>
    </row>
    <row r="67" spans="1:52" ht="11.45" customHeight="1">
      <c r="A67" s="486" t="s">
        <v>42</v>
      </c>
      <c r="B67" s="486"/>
      <c r="C67" s="486"/>
      <c r="D67" s="486"/>
      <c r="E67" s="69" t="s">
        <v>91</v>
      </c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89"/>
      <c r="AM67" s="589"/>
      <c r="AN67" s="589"/>
      <c r="AO67" s="589"/>
      <c r="AP67" s="589"/>
      <c r="AQ67" s="589"/>
      <c r="AR67" s="589"/>
      <c r="AS67" s="589"/>
      <c r="AT67" s="589"/>
      <c r="AU67" s="589"/>
      <c r="AV67" s="589"/>
      <c r="AW67" s="589"/>
      <c r="AX67" s="589"/>
    </row>
    <row r="68" spans="1:52" ht="11.45" customHeight="1">
      <c r="A68" s="486"/>
      <c r="B68" s="486"/>
      <c r="C68" s="486"/>
      <c r="D68" s="486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210" t="s">
        <v>33</v>
      </c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</row>
    <row r="69" spans="1:52" ht="11.45" customHeight="1">
      <c r="A69" s="48"/>
      <c r="B69" s="48"/>
      <c r="C69" s="48"/>
      <c r="D69" s="48"/>
      <c r="E69" s="70" t="s">
        <v>92</v>
      </c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214"/>
      <c r="AB69" s="215"/>
      <c r="AC69" s="215"/>
      <c r="AD69" s="216"/>
      <c r="AE69" s="214"/>
      <c r="AF69" s="215"/>
      <c r="AG69" s="215"/>
      <c r="AH69" s="216"/>
      <c r="AI69" s="214"/>
      <c r="AJ69" s="215"/>
      <c r="AK69" s="215"/>
      <c r="AL69" s="216"/>
      <c r="AM69" s="214"/>
      <c r="AN69" s="215"/>
      <c r="AO69" s="215"/>
      <c r="AP69" s="216"/>
      <c r="AQ69" s="214"/>
      <c r="AR69" s="215"/>
      <c r="AS69" s="215"/>
      <c r="AT69" s="216"/>
      <c r="AU69" s="214"/>
      <c r="AV69" s="215"/>
      <c r="AW69" s="215"/>
      <c r="AX69" s="216"/>
    </row>
    <row r="70" spans="1:52" ht="11.45" customHeight="1">
      <c r="A70" s="48"/>
      <c r="B70" s="48"/>
      <c r="C70" s="48"/>
      <c r="D70" s="48"/>
      <c r="E70" s="11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214"/>
      <c r="AB70" s="215"/>
      <c r="AC70" s="215"/>
      <c r="AD70" s="216"/>
      <c r="AE70" s="214"/>
      <c r="AF70" s="215"/>
      <c r="AG70" s="215"/>
      <c r="AH70" s="216"/>
      <c r="AI70" s="214"/>
      <c r="AJ70" s="215"/>
      <c r="AK70" s="215"/>
      <c r="AL70" s="216"/>
      <c r="AM70" s="214"/>
      <c r="AN70" s="215"/>
      <c r="AO70" s="215"/>
      <c r="AP70" s="216"/>
      <c r="AQ70" s="214"/>
      <c r="AR70" s="215"/>
      <c r="AS70" s="215"/>
      <c r="AT70" s="216"/>
      <c r="AU70" s="214"/>
      <c r="AV70" s="215"/>
      <c r="AW70" s="215"/>
      <c r="AX70" s="216"/>
    </row>
    <row r="71" spans="1:52" ht="11.45" customHeight="1">
      <c r="A71" s="9"/>
      <c r="B71" s="9"/>
      <c r="C71" s="9"/>
      <c r="D71" s="9"/>
      <c r="E71" s="70" t="s">
        <v>93</v>
      </c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214"/>
      <c r="AB71" s="215"/>
      <c r="AC71" s="215"/>
      <c r="AD71" s="216"/>
      <c r="AE71" s="214"/>
      <c r="AF71" s="215"/>
      <c r="AG71" s="215"/>
      <c r="AH71" s="216"/>
      <c r="AI71" s="214"/>
      <c r="AJ71" s="215"/>
      <c r="AK71" s="215"/>
      <c r="AL71" s="216"/>
      <c r="AM71" s="214"/>
      <c r="AN71" s="215"/>
      <c r="AO71" s="215"/>
      <c r="AP71" s="216"/>
      <c r="AQ71" s="214"/>
      <c r="AR71" s="215"/>
      <c r="AS71" s="215"/>
      <c r="AT71" s="216"/>
      <c r="AU71" s="214"/>
      <c r="AV71" s="215"/>
      <c r="AW71" s="215"/>
      <c r="AX71" s="216"/>
    </row>
    <row r="72" spans="1:52" ht="11.45" customHeight="1">
      <c r="A72" s="9"/>
      <c r="B72" s="9"/>
      <c r="C72" s="9"/>
      <c r="D72" s="9"/>
      <c r="E72" s="9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217"/>
      <c r="AB72" s="218"/>
      <c r="AC72" s="218"/>
      <c r="AD72" s="219"/>
      <c r="AE72" s="217"/>
      <c r="AF72" s="218"/>
      <c r="AG72" s="218"/>
      <c r="AH72" s="219"/>
      <c r="AI72" s="217"/>
      <c r="AJ72" s="218"/>
      <c r="AK72" s="218"/>
      <c r="AL72" s="219"/>
      <c r="AM72" s="217"/>
      <c r="AN72" s="218"/>
      <c r="AO72" s="218"/>
      <c r="AP72" s="219"/>
      <c r="AQ72" s="217"/>
      <c r="AR72" s="218"/>
      <c r="AS72" s="218"/>
      <c r="AT72" s="219"/>
      <c r="AU72" s="217"/>
      <c r="AV72" s="218"/>
      <c r="AW72" s="218"/>
      <c r="AX72" s="219"/>
    </row>
    <row r="73" spans="1:52" ht="11.45" customHeight="1">
      <c r="A73" s="11"/>
      <c r="B73" s="11"/>
      <c r="C73" s="11"/>
      <c r="D73" s="11"/>
      <c r="E73" s="70" t="s">
        <v>110</v>
      </c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20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</row>
    <row r="74" spans="1:52" ht="11.45" customHeight="1">
      <c r="A74" s="209"/>
      <c r="B74" s="209"/>
      <c r="C74" s="209"/>
      <c r="D74" s="209"/>
      <c r="E74" s="209"/>
      <c r="F74" s="582"/>
      <c r="G74" s="582"/>
      <c r="H74" s="582"/>
      <c r="I74" s="582"/>
      <c r="J74" s="582"/>
      <c r="K74" s="582"/>
      <c r="L74" s="582"/>
      <c r="M74" s="582"/>
      <c r="N74" s="582"/>
      <c r="O74" s="582"/>
      <c r="P74" s="582"/>
      <c r="Q74" s="582"/>
      <c r="R74" s="582"/>
      <c r="S74" s="582"/>
      <c r="T74" s="582"/>
      <c r="U74" s="582"/>
      <c r="V74" s="582"/>
      <c r="W74" s="582"/>
      <c r="X74" s="582"/>
      <c r="Y74" s="582"/>
      <c r="Z74" s="582"/>
      <c r="AA74" s="582"/>
      <c r="AB74" s="582"/>
      <c r="AC74" s="582"/>
      <c r="AD74" s="11"/>
      <c r="AE74" s="11"/>
      <c r="AF74" s="11"/>
      <c r="AG74" s="10"/>
      <c r="AH74" s="10"/>
      <c r="AI74" s="12"/>
      <c r="AJ74" s="12"/>
      <c r="AK74" s="12"/>
      <c r="AL74" s="12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2" ht="9.9499999999999993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2"/>
      <c r="Z75" s="22"/>
      <c r="AA75" s="22"/>
      <c r="AB75" s="7"/>
      <c r="AC75" s="7"/>
      <c r="AD75" s="8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1:52" ht="6.95" customHeight="1">
      <c r="A76" s="392" t="s">
        <v>48</v>
      </c>
      <c r="B76" s="392"/>
      <c r="C76" s="392"/>
      <c r="D76" s="392"/>
      <c r="E76" s="392"/>
      <c r="F76" s="392" t="s">
        <v>47</v>
      </c>
      <c r="G76" s="392"/>
      <c r="H76" s="392"/>
      <c r="I76" s="392"/>
      <c r="J76" s="392"/>
      <c r="K76" s="386" t="s">
        <v>62</v>
      </c>
      <c r="L76" s="387"/>
      <c r="M76" s="387"/>
      <c r="N76" s="387"/>
      <c r="O76" s="387"/>
      <c r="P76" s="387"/>
      <c r="Q76" s="388"/>
      <c r="R76" s="386" t="s">
        <v>63</v>
      </c>
      <c r="S76" s="387"/>
      <c r="T76" s="387"/>
      <c r="U76" s="387"/>
      <c r="V76" s="387"/>
      <c r="W76" s="387"/>
      <c r="X76" s="388"/>
      <c r="Y76" s="9"/>
      <c r="Z76" s="8"/>
      <c r="AA76" s="386" t="s">
        <v>48</v>
      </c>
      <c r="AB76" s="387"/>
      <c r="AC76" s="387"/>
      <c r="AD76" s="387"/>
      <c r="AE76" s="388"/>
      <c r="AF76" s="392" t="s">
        <v>47</v>
      </c>
      <c r="AG76" s="392"/>
      <c r="AH76" s="392"/>
      <c r="AI76" s="392"/>
      <c r="AJ76" s="392"/>
      <c r="AK76" s="386" t="s">
        <v>62</v>
      </c>
      <c r="AL76" s="387"/>
      <c r="AM76" s="387"/>
      <c r="AN76" s="387"/>
      <c r="AO76" s="387"/>
      <c r="AP76" s="387"/>
      <c r="AQ76" s="388"/>
      <c r="AR76" s="386" t="s">
        <v>63</v>
      </c>
      <c r="AS76" s="387"/>
      <c r="AT76" s="387"/>
      <c r="AU76" s="387"/>
      <c r="AV76" s="387"/>
      <c r="AW76" s="387"/>
      <c r="AX76" s="388"/>
    </row>
    <row r="77" spans="1:52" ht="15.75" customHeight="1">
      <c r="A77" s="392"/>
      <c r="B77" s="392"/>
      <c r="C77" s="392"/>
      <c r="D77" s="392"/>
      <c r="E77" s="392"/>
      <c r="F77" s="392"/>
      <c r="G77" s="392"/>
      <c r="H77" s="392"/>
      <c r="I77" s="392"/>
      <c r="J77" s="392"/>
      <c r="K77" s="389"/>
      <c r="L77" s="390"/>
      <c r="M77" s="390"/>
      <c r="N77" s="390"/>
      <c r="O77" s="390"/>
      <c r="P77" s="390"/>
      <c r="Q77" s="391"/>
      <c r="R77" s="389"/>
      <c r="S77" s="390"/>
      <c r="T77" s="390"/>
      <c r="U77" s="390"/>
      <c r="V77" s="390"/>
      <c r="W77" s="390"/>
      <c r="X77" s="391"/>
      <c r="Y77" s="9"/>
      <c r="Z77" s="8"/>
      <c r="AA77" s="389"/>
      <c r="AB77" s="390"/>
      <c r="AC77" s="390"/>
      <c r="AD77" s="390"/>
      <c r="AE77" s="391"/>
      <c r="AF77" s="392"/>
      <c r="AG77" s="392"/>
      <c r="AH77" s="392"/>
      <c r="AI77" s="392"/>
      <c r="AJ77" s="392"/>
      <c r="AK77" s="389"/>
      <c r="AL77" s="390"/>
      <c r="AM77" s="390"/>
      <c r="AN77" s="390"/>
      <c r="AO77" s="390"/>
      <c r="AP77" s="390"/>
      <c r="AQ77" s="391"/>
      <c r="AR77" s="389"/>
      <c r="AS77" s="390"/>
      <c r="AT77" s="390"/>
      <c r="AU77" s="390"/>
      <c r="AV77" s="390"/>
      <c r="AW77" s="390"/>
      <c r="AX77" s="391"/>
    </row>
    <row r="78" spans="1:52" ht="6.95" customHeight="1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175"/>
      <c r="L78" s="176"/>
      <c r="M78" s="176"/>
      <c r="N78" s="176"/>
      <c r="O78" s="176"/>
      <c r="P78" s="176"/>
      <c r="Q78" s="177"/>
      <c r="R78" s="175"/>
      <c r="S78" s="176"/>
      <c r="T78" s="176"/>
      <c r="U78" s="176"/>
      <c r="V78" s="176"/>
      <c r="W78" s="176"/>
      <c r="X78" s="177"/>
      <c r="Y78" s="9"/>
      <c r="Z78" s="8"/>
      <c r="AA78" s="175"/>
      <c r="AB78" s="176"/>
      <c r="AC78" s="176"/>
      <c r="AD78" s="176"/>
      <c r="AE78" s="177"/>
      <c r="AF78" s="228"/>
      <c r="AG78" s="228"/>
      <c r="AH78" s="228"/>
      <c r="AI78" s="228"/>
      <c r="AJ78" s="228"/>
      <c r="AK78" s="175"/>
      <c r="AL78" s="176"/>
      <c r="AM78" s="176"/>
      <c r="AN78" s="176"/>
      <c r="AO78" s="176"/>
      <c r="AP78" s="176"/>
      <c r="AQ78" s="177"/>
      <c r="AR78" s="175"/>
      <c r="AS78" s="176"/>
      <c r="AT78" s="176"/>
      <c r="AU78" s="176"/>
      <c r="AV78" s="176"/>
      <c r="AW78" s="176"/>
      <c r="AX78" s="177"/>
    </row>
    <row r="79" spans="1:52" ht="6.95" customHeight="1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178"/>
      <c r="L79" s="179"/>
      <c r="M79" s="179"/>
      <c r="N79" s="179"/>
      <c r="O79" s="179"/>
      <c r="P79" s="179"/>
      <c r="Q79" s="180"/>
      <c r="R79" s="178"/>
      <c r="S79" s="179"/>
      <c r="T79" s="179"/>
      <c r="U79" s="179"/>
      <c r="V79" s="179"/>
      <c r="W79" s="179"/>
      <c r="X79" s="180"/>
      <c r="Y79" s="9"/>
      <c r="Z79" s="8"/>
      <c r="AA79" s="178"/>
      <c r="AB79" s="179"/>
      <c r="AC79" s="179"/>
      <c r="AD79" s="179"/>
      <c r="AE79" s="180"/>
      <c r="AF79" s="228"/>
      <c r="AG79" s="228"/>
      <c r="AH79" s="228"/>
      <c r="AI79" s="228"/>
      <c r="AJ79" s="228"/>
      <c r="AK79" s="178"/>
      <c r="AL79" s="179"/>
      <c r="AM79" s="179"/>
      <c r="AN79" s="179"/>
      <c r="AO79" s="179"/>
      <c r="AP79" s="179"/>
      <c r="AQ79" s="180"/>
      <c r="AR79" s="178"/>
      <c r="AS79" s="179"/>
      <c r="AT79" s="179"/>
      <c r="AU79" s="179"/>
      <c r="AV79" s="179"/>
      <c r="AW79" s="179"/>
      <c r="AX79" s="180"/>
      <c r="AY79" s="3"/>
      <c r="AZ79" s="3"/>
    </row>
    <row r="80" spans="1:52" ht="6.95" customHeight="1">
      <c r="A80" s="228"/>
      <c r="B80" s="228"/>
      <c r="C80" s="228"/>
      <c r="D80" s="228"/>
      <c r="E80" s="228"/>
      <c r="F80" s="228"/>
      <c r="G80" s="228"/>
      <c r="H80" s="228"/>
      <c r="I80" s="228"/>
      <c r="J80" s="228"/>
      <c r="K80" s="175"/>
      <c r="L80" s="176"/>
      <c r="M80" s="176"/>
      <c r="N80" s="176"/>
      <c r="O80" s="176"/>
      <c r="P80" s="176"/>
      <c r="Q80" s="177"/>
      <c r="R80" s="175"/>
      <c r="S80" s="176"/>
      <c r="T80" s="176"/>
      <c r="U80" s="176"/>
      <c r="V80" s="176"/>
      <c r="W80" s="176"/>
      <c r="X80" s="177"/>
      <c r="Y80" s="9"/>
      <c r="Z80" s="8"/>
      <c r="AA80" s="38"/>
      <c r="AB80" s="36"/>
      <c r="AC80" s="36"/>
      <c r="AD80" s="36"/>
      <c r="AE80" s="39"/>
      <c r="AF80" s="228"/>
      <c r="AG80" s="228"/>
      <c r="AH80" s="228"/>
      <c r="AI80" s="228"/>
      <c r="AJ80" s="228"/>
      <c r="AK80" s="175"/>
      <c r="AL80" s="176"/>
      <c r="AM80" s="176"/>
      <c r="AN80" s="176"/>
      <c r="AO80" s="176"/>
      <c r="AP80" s="176"/>
      <c r="AQ80" s="177"/>
      <c r="AR80" s="175"/>
      <c r="AS80" s="176"/>
      <c r="AT80" s="176"/>
      <c r="AU80" s="176"/>
      <c r="AV80" s="176"/>
      <c r="AW80" s="176"/>
      <c r="AX80" s="177"/>
    </row>
    <row r="81" spans="1:50" ht="6.95" customHeight="1">
      <c r="A81" s="228"/>
      <c r="B81" s="228"/>
      <c r="C81" s="228"/>
      <c r="D81" s="228"/>
      <c r="E81" s="228"/>
      <c r="F81" s="228"/>
      <c r="G81" s="228"/>
      <c r="H81" s="228"/>
      <c r="I81" s="228"/>
      <c r="J81" s="228"/>
      <c r="K81" s="178"/>
      <c r="L81" s="179"/>
      <c r="M81" s="179"/>
      <c r="N81" s="179"/>
      <c r="O81" s="179"/>
      <c r="P81" s="179"/>
      <c r="Q81" s="180"/>
      <c r="R81" s="178"/>
      <c r="S81" s="179"/>
      <c r="T81" s="179"/>
      <c r="U81" s="179"/>
      <c r="V81" s="179"/>
      <c r="W81" s="179"/>
      <c r="X81" s="180"/>
      <c r="Y81" s="9"/>
      <c r="Z81" s="8"/>
      <c r="AA81" s="40"/>
      <c r="AB81" s="37"/>
      <c r="AC81" s="37"/>
      <c r="AD81" s="37"/>
      <c r="AE81" s="41"/>
      <c r="AF81" s="228"/>
      <c r="AG81" s="228"/>
      <c r="AH81" s="228"/>
      <c r="AI81" s="228"/>
      <c r="AJ81" s="228"/>
      <c r="AK81" s="178"/>
      <c r="AL81" s="179"/>
      <c r="AM81" s="179"/>
      <c r="AN81" s="179"/>
      <c r="AO81" s="179"/>
      <c r="AP81" s="179"/>
      <c r="AQ81" s="180"/>
      <c r="AR81" s="178"/>
      <c r="AS81" s="179"/>
      <c r="AT81" s="179"/>
      <c r="AU81" s="179"/>
      <c r="AV81" s="179"/>
      <c r="AW81" s="179"/>
      <c r="AX81" s="180"/>
    </row>
    <row r="82" spans="1:50" ht="6.95" customHeight="1">
      <c r="A82" s="228"/>
      <c r="B82" s="228"/>
      <c r="C82" s="228"/>
      <c r="D82" s="228"/>
      <c r="E82" s="228"/>
      <c r="F82" s="228"/>
      <c r="G82" s="228"/>
      <c r="H82" s="228"/>
      <c r="I82" s="228"/>
      <c r="J82" s="228"/>
      <c r="K82" s="175"/>
      <c r="L82" s="176"/>
      <c r="M82" s="176"/>
      <c r="N82" s="176"/>
      <c r="O82" s="176"/>
      <c r="P82" s="176"/>
      <c r="Q82" s="177"/>
      <c r="R82" s="175"/>
      <c r="S82" s="176"/>
      <c r="T82" s="176"/>
      <c r="U82" s="176"/>
      <c r="V82" s="176"/>
      <c r="W82" s="176"/>
      <c r="X82" s="177"/>
      <c r="Y82" s="9"/>
      <c r="Z82" s="8"/>
      <c r="AA82" s="38"/>
      <c r="AB82" s="36"/>
      <c r="AC82" s="36"/>
      <c r="AD82" s="36"/>
      <c r="AE82" s="39"/>
      <c r="AF82" s="228"/>
      <c r="AG82" s="228"/>
      <c r="AH82" s="228"/>
      <c r="AI82" s="228"/>
      <c r="AJ82" s="228"/>
      <c r="AK82" s="175"/>
      <c r="AL82" s="176"/>
      <c r="AM82" s="176"/>
      <c r="AN82" s="176"/>
      <c r="AO82" s="176"/>
      <c r="AP82" s="176"/>
      <c r="AQ82" s="177"/>
      <c r="AR82" s="175"/>
      <c r="AS82" s="176"/>
      <c r="AT82" s="176"/>
      <c r="AU82" s="176"/>
      <c r="AV82" s="176"/>
      <c r="AW82" s="176"/>
      <c r="AX82" s="177"/>
    </row>
    <row r="83" spans="1:50" ht="6.95" customHeight="1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178"/>
      <c r="L83" s="179"/>
      <c r="M83" s="179"/>
      <c r="N83" s="179"/>
      <c r="O83" s="179"/>
      <c r="P83" s="179"/>
      <c r="Q83" s="180"/>
      <c r="R83" s="178"/>
      <c r="S83" s="179"/>
      <c r="T83" s="179"/>
      <c r="U83" s="179"/>
      <c r="V83" s="179"/>
      <c r="W83" s="179"/>
      <c r="X83" s="180"/>
      <c r="Y83" s="9"/>
      <c r="Z83" s="8"/>
      <c r="AA83" s="40"/>
      <c r="AB83" s="37"/>
      <c r="AC83" s="37"/>
      <c r="AD83" s="37"/>
      <c r="AE83" s="41"/>
      <c r="AF83" s="228"/>
      <c r="AG83" s="228"/>
      <c r="AH83" s="228"/>
      <c r="AI83" s="228"/>
      <c r="AJ83" s="228"/>
      <c r="AK83" s="178"/>
      <c r="AL83" s="179"/>
      <c r="AM83" s="179"/>
      <c r="AN83" s="179"/>
      <c r="AO83" s="179"/>
      <c r="AP83" s="179"/>
      <c r="AQ83" s="180"/>
      <c r="AR83" s="178"/>
      <c r="AS83" s="179"/>
      <c r="AT83" s="179"/>
      <c r="AU83" s="179"/>
      <c r="AV83" s="179"/>
      <c r="AW83" s="179"/>
      <c r="AX83" s="180"/>
    </row>
    <row r="84" spans="1:50" ht="6.95" customHeight="1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175"/>
      <c r="L84" s="176"/>
      <c r="M84" s="176"/>
      <c r="N84" s="176"/>
      <c r="O84" s="176"/>
      <c r="P84" s="176"/>
      <c r="Q84" s="177"/>
      <c r="R84" s="175"/>
      <c r="S84" s="176"/>
      <c r="T84" s="176"/>
      <c r="U84" s="176"/>
      <c r="V84" s="176"/>
      <c r="W84" s="176"/>
      <c r="X84" s="177"/>
      <c r="Y84" s="9"/>
      <c r="Z84" s="8"/>
      <c r="AA84" s="175" t="s">
        <v>50</v>
      </c>
      <c r="AB84" s="176"/>
      <c r="AC84" s="176"/>
      <c r="AD84" s="176"/>
      <c r="AE84" s="176"/>
      <c r="AF84" s="176"/>
      <c r="AG84" s="176"/>
      <c r="AH84" s="176"/>
      <c r="AI84" s="176"/>
      <c r="AJ84" s="177"/>
      <c r="AK84" s="175"/>
      <c r="AL84" s="176"/>
      <c r="AM84" s="176"/>
      <c r="AN84" s="176"/>
      <c r="AO84" s="176"/>
      <c r="AP84" s="176"/>
      <c r="AQ84" s="177"/>
      <c r="AR84" s="175"/>
      <c r="AS84" s="176"/>
      <c r="AT84" s="176"/>
      <c r="AU84" s="176"/>
      <c r="AV84" s="176"/>
      <c r="AW84" s="176"/>
      <c r="AX84" s="177"/>
    </row>
    <row r="85" spans="1:50" ht="6.95" customHeight="1">
      <c r="A85" s="228"/>
      <c r="B85" s="228"/>
      <c r="C85" s="228"/>
      <c r="D85" s="228"/>
      <c r="E85" s="228"/>
      <c r="F85" s="228"/>
      <c r="G85" s="228"/>
      <c r="H85" s="228"/>
      <c r="I85" s="228"/>
      <c r="J85" s="228"/>
      <c r="K85" s="178"/>
      <c r="L85" s="179"/>
      <c r="M85" s="179"/>
      <c r="N85" s="179"/>
      <c r="O85" s="179"/>
      <c r="P85" s="179"/>
      <c r="Q85" s="180"/>
      <c r="R85" s="178"/>
      <c r="S85" s="179"/>
      <c r="T85" s="179"/>
      <c r="U85" s="179"/>
      <c r="V85" s="179"/>
      <c r="W85" s="179"/>
      <c r="X85" s="180"/>
      <c r="Y85" s="9"/>
      <c r="Z85" s="8"/>
      <c r="AA85" s="178"/>
      <c r="AB85" s="179"/>
      <c r="AC85" s="179"/>
      <c r="AD85" s="179"/>
      <c r="AE85" s="179"/>
      <c r="AF85" s="179"/>
      <c r="AG85" s="179"/>
      <c r="AH85" s="179"/>
      <c r="AI85" s="179"/>
      <c r="AJ85" s="180"/>
      <c r="AK85" s="178"/>
      <c r="AL85" s="179"/>
      <c r="AM85" s="179"/>
      <c r="AN85" s="179"/>
      <c r="AO85" s="179"/>
      <c r="AP85" s="179"/>
      <c r="AQ85" s="180"/>
      <c r="AR85" s="178"/>
      <c r="AS85" s="179"/>
      <c r="AT85" s="179"/>
      <c r="AU85" s="179"/>
      <c r="AV85" s="179"/>
      <c r="AW85" s="179"/>
      <c r="AX85" s="180"/>
    </row>
  </sheetData>
  <sheetProtection algorithmName="SHA-512" hashValue="xnYV5UIfz2iT+b6DuIg8pR9OCJpFgsRktFtdgkD/k2F93KCk4ERWZVa9nfVWk8IfyHRi0lp9PaetQCGn3MXQEg==" saltValue="jBYX2caVV+8mofNBJcYS6Q==" spinCount="100000" sheet="1" formatCells="0" selectLockedCells="1"/>
  <mergeCells count="250">
    <mergeCell ref="AR82:AX83"/>
    <mergeCell ref="A84:E85"/>
    <mergeCell ref="F84:J85"/>
    <mergeCell ref="K84:Q85"/>
    <mergeCell ref="R84:X85"/>
    <mergeCell ref="AA84:AJ85"/>
    <mergeCell ref="AK84:AQ85"/>
    <mergeCell ref="AR84:AX85"/>
    <mergeCell ref="A82:E83"/>
    <mergeCell ref="F82:J83"/>
    <mergeCell ref="K82:Q83"/>
    <mergeCell ref="R82:X83"/>
    <mergeCell ref="AF82:AJ83"/>
    <mergeCell ref="AK82:AQ83"/>
    <mergeCell ref="AR78:AX79"/>
    <mergeCell ref="A80:E81"/>
    <mergeCell ref="F80:J81"/>
    <mergeCell ref="K80:Q81"/>
    <mergeCell ref="R80:X81"/>
    <mergeCell ref="AF80:AJ81"/>
    <mergeCell ref="AK80:AQ81"/>
    <mergeCell ref="AR80:AX81"/>
    <mergeCell ref="AF76:AJ77"/>
    <mergeCell ref="AK76:AQ77"/>
    <mergeCell ref="AR76:AX77"/>
    <mergeCell ref="A78:E79"/>
    <mergeCell ref="F78:J79"/>
    <mergeCell ref="K78:Q79"/>
    <mergeCell ref="R78:X79"/>
    <mergeCell ref="AA78:AE79"/>
    <mergeCell ref="AF78:AJ79"/>
    <mergeCell ref="AK78:AQ79"/>
    <mergeCell ref="A74:E74"/>
    <mergeCell ref="F74:AC74"/>
    <mergeCell ref="A76:E77"/>
    <mergeCell ref="F76:J77"/>
    <mergeCell ref="K76:Q77"/>
    <mergeCell ref="R76:X77"/>
    <mergeCell ref="AA76:AE77"/>
    <mergeCell ref="AA69:AD72"/>
    <mergeCell ref="AE69:AH72"/>
    <mergeCell ref="AI69:AL72"/>
    <mergeCell ref="AM69:AP72"/>
    <mergeCell ref="AQ69:AT72"/>
    <mergeCell ref="AU69:AX72"/>
    <mergeCell ref="AU67:AX67"/>
    <mergeCell ref="AA68:AD68"/>
    <mergeCell ref="AE68:AH68"/>
    <mergeCell ref="AI68:AL68"/>
    <mergeCell ref="AM68:AP68"/>
    <mergeCell ref="AQ68:AT68"/>
    <mergeCell ref="AU68:AX68"/>
    <mergeCell ref="AA65:AD66"/>
    <mergeCell ref="AE65:AK66"/>
    <mergeCell ref="AL65:AQ66"/>
    <mergeCell ref="AR65:AX66"/>
    <mergeCell ref="A67:D68"/>
    <mergeCell ref="AA67:AD67"/>
    <mergeCell ref="AE67:AH67"/>
    <mergeCell ref="AI67:AL67"/>
    <mergeCell ref="AM67:AP67"/>
    <mergeCell ref="AQ67:AT67"/>
    <mergeCell ref="AR61:AX62"/>
    <mergeCell ref="A63:I64"/>
    <mergeCell ref="J63:V64"/>
    <mergeCell ref="W63:Y64"/>
    <mergeCell ref="AA63:AD64"/>
    <mergeCell ref="AE63:AK64"/>
    <mergeCell ref="AL63:AQ64"/>
    <mergeCell ref="AR63:AX64"/>
    <mergeCell ref="A61:I62"/>
    <mergeCell ref="J61:V62"/>
    <mergeCell ref="W61:Y62"/>
    <mergeCell ref="AA61:AD62"/>
    <mergeCell ref="AE61:AK62"/>
    <mergeCell ref="AL61:AQ62"/>
    <mergeCell ref="AR57:AX58"/>
    <mergeCell ref="A59:I60"/>
    <mergeCell ref="J59:V60"/>
    <mergeCell ref="W59:Y60"/>
    <mergeCell ref="AA59:AD60"/>
    <mergeCell ref="AE59:AK60"/>
    <mergeCell ref="AL59:AQ60"/>
    <mergeCell ref="AR59:AX60"/>
    <mergeCell ref="A57:I58"/>
    <mergeCell ref="J57:V58"/>
    <mergeCell ref="W57:Y58"/>
    <mergeCell ref="AA57:AD58"/>
    <mergeCell ref="AE57:AK58"/>
    <mergeCell ref="AL57:AQ58"/>
    <mergeCell ref="AO52:AQ53"/>
    <mergeCell ref="AR52:AX53"/>
    <mergeCell ref="A54:W55"/>
    <mergeCell ref="X54:Z55"/>
    <mergeCell ref="AA54:AB55"/>
    <mergeCell ref="AC54:AG55"/>
    <mergeCell ref="AH54:AN55"/>
    <mergeCell ref="AO54:AQ55"/>
    <mergeCell ref="AR54:AX55"/>
    <mergeCell ref="A52:B53"/>
    <mergeCell ref="C52:W53"/>
    <mergeCell ref="X52:Z53"/>
    <mergeCell ref="AA52:AB53"/>
    <mergeCell ref="AC52:AG53"/>
    <mergeCell ref="AH52:AN53"/>
    <mergeCell ref="AO48:AQ49"/>
    <mergeCell ref="AR48:AX49"/>
    <mergeCell ref="A50:B51"/>
    <mergeCell ref="C50:W51"/>
    <mergeCell ref="X50:Z51"/>
    <mergeCell ref="AA50:AB51"/>
    <mergeCell ref="AC50:AG51"/>
    <mergeCell ref="AH50:AN51"/>
    <mergeCell ref="AO50:AQ51"/>
    <mergeCell ref="AR50:AX51"/>
    <mergeCell ref="A48:B49"/>
    <mergeCell ref="C48:W49"/>
    <mergeCell ref="X48:Z49"/>
    <mergeCell ref="AA48:AB49"/>
    <mergeCell ref="AC48:AG49"/>
    <mergeCell ref="AH48:AN49"/>
    <mergeCell ref="AO44:AQ45"/>
    <mergeCell ref="AR44:AX45"/>
    <mergeCell ref="A46:B47"/>
    <mergeCell ref="C46:W47"/>
    <mergeCell ref="X46:Z47"/>
    <mergeCell ref="AA46:AB47"/>
    <mergeCell ref="AC46:AG47"/>
    <mergeCell ref="AH46:AN47"/>
    <mergeCell ref="AO46:AQ47"/>
    <mergeCell ref="AR46:AX47"/>
    <mergeCell ref="A44:B45"/>
    <mergeCell ref="C44:W45"/>
    <mergeCell ref="X44:Z45"/>
    <mergeCell ref="AA44:AB45"/>
    <mergeCell ref="AC44:AG45"/>
    <mergeCell ref="AH44:AN45"/>
    <mergeCell ref="AO40:AQ41"/>
    <mergeCell ref="AR40:AX41"/>
    <mergeCell ref="A42:B43"/>
    <mergeCell ref="C42:W43"/>
    <mergeCell ref="X42:Z43"/>
    <mergeCell ref="AA42:AB43"/>
    <mergeCell ref="AC42:AG43"/>
    <mergeCell ref="AH42:AN43"/>
    <mergeCell ref="AO42:AQ43"/>
    <mergeCell ref="AR42:AX43"/>
    <mergeCell ref="A40:B41"/>
    <mergeCell ref="C40:W41"/>
    <mergeCell ref="X40:Z41"/>
    <mergeCell ref="AA40:AB41"/>
    <mergeCell ref="AC40:AG41"/>
    <mergeCell ref="AH40:AN41"/>
    <mergeCell ref="AO36:AQ37"/>
    <mergeCell ref="AR36:AX37"/>
    <mergeCell ref="A38:B39"/>
    <mergeCell ref="C38:W39"/>
    <mergeCell ref="X38:Z39"/>
    <mergeCell ref="AA38:AB39"/>
    <mergeCell ref="AC38:AG39"/>
    <mergeCell ref="AH38:AN39"/>
    <mergeCell ref="AO38:AQ39"/>
    <mergeCell ref="AR38:AX39"/>
    <mergeCell ref="A36:B37"/>
    <mergeCell ref="C36:W37"/>
    <mergeCell ref="X36:Z37"/>
    <mergeCell ref="AA36:AB37"/>
    <mergeCell ref="AC36:AG37"/>
    <mergeCell ref="AH36:AN37"/>
    <mergeCell ref="A34:B35"/>
    <mergeCell ref="C34:W35"/>
    <mergeCell ref="X34:Z35"/>
    <mergeCell ref="AA34:AB35"/>
    <mergeCell ref="AC34:AG35"/>
    <mergeCell ref="AH34:AN35"/>
    <mergeCell ref="AO34:AQ35"/>
    <mergeCell ref="AR34:AX35"/>
    <mergeCell ref="A32:B33"/>
    <mergeCell ref="C32:W33"/>
    <mergeCell ref="X32:Z33"/>
    <mergeCell ref="AA32:AB33"/>
    <mergeCell ref="AC32:AG33"/>
    <mergeCell ref="AH32:AN33"/>
    <mergeCell ref="A30:B31"/>
    <mergeCell ref="C30:W31"/>
    <mergeCell ref="X30:Z31"/>
    <mergeCell ref="AA30:AB31"/>
    <mergeCell ref="AC30:AG31"/>
    <mergeCell ref="AH30:AN31"/>
    <mergeCell ref="AO30:AQ31"/>
    <mergeCell ref="AR30:AX31"/>
    <mergeCell ref="AO32:AQ33"/>
    <mergeCell ref="AR32:AX33"/>
    <mergeCell ref="A24:K26"/>
    <mergeCell ref="L24:AC26"/>
    <mergeCell ref="AE24:AH26"/>
    <mergeCell ref="AI24:AX26"/>
    <mergeCell ref="A28:B29"/>
    <mergeCell ref="C28:W29"/>
    <mergeCell ref="X28:Z29"/>
    <mergeCell ref="AA28:AB29"/>
    <mergeCell ref="AC28:AG29"/>
    <mergeCell ref="AH28:AN29"/>
    <mergeCell ref="AO28:AQ29"/>
    <mergeCell ref="AR28:AX29"/>
    <mergeCell ref="A22:K23"/>
    <mergeCell ref="L22:AC23"/>
    <mergeCell ref="AE23:AH23"/>
    <mergeCell ref="AI23:AX23"/>
    <mergeCell ref="A16:H18"/>
    <mergeCell ref="I16:AC18"/>
    <mergeCell ref="AE17:AH18"/>
    <mergeCell ref="AI17:AU18"/>
    <mergeCell ref="AV17:AX18"/>
    <mergeCell ref="A19:K21"/>
    <mergeCell ref="L19:AC21"/>
    <mergeCell ref="AI19:AU20"/>
    <mergeCell ref="AV19:AX20"/>
    <mergeCell ref="AE21:AH22"/>
    <mergeCell ref="AE14:AG15"/>
    <mergeCell ref="AH14:AX15"/>
    <mergeCell ref="L10:M12"/>
    <mergeCell ref="N10:R12"/>
    <mergeCell ref="AE10:AG11"/>
    <mergeCell ref="AH10:AX11"/>
    <mergeCell ref="AE12:AG13"/>
    <mergeCell ref="AH12:AX13"/>
    <mergeCell ref="AI21:AM22"/>
    <mergeCell ref="AN21:AO22"/>
    <mergeCell ref="AP21:AX22"/>
    <mergeCell ref="A10:B12"/>
    <mergeCell ref="C10:E12"/>
    <mergeCell ref="F10:G12"/>
    <mergeCell ref="H10:I12"/>
    <mergeCell ref="J10:K12"/>
    <mergeCell ref="A13:H15"/>
    <mergeCell ref="I13:P15"/>
    <mergeCell ref="Q13:W15"/>
    <mergeCell ref="X13:AC15"/>
    <mergeCell ref="R1:T2"/>
    <mergeCell ref="W1:Y2"/>
    <mergeCell ref="AB1:AD2"/>
    <mergeCell ref="AS1:AW2"/>
    <mergeCell ref="A6:R7"/>
    <mergeCell ref="AK7:AV7"/>
    <mergeCell ref="A8:R9"/>
    <mergeCell ref="AE8:AG9"/>
    <mergeCell ref="AH8:AJ9"/>
    <mergeCell ref="AK8:AK9"/>
    <mergeCell ref="AL8:AP9"/>
  </mergeCells>
  <phoneticPr fontId="2"/>
  <dataValidations count="4">
    <dataValidation type="list" allowBlank="1" showInputMessage="1" showErrorMessage="1" sqref="AO30:AQ53" xr:uid="{954A7BCE-F186-49FA-99A8-708ECD6C1A41}">
      <formula1>"10%,8%,非課税,対象外"</formula1>
    </dataValidation>
    <dataValidation type="list" allowBlank="1" showInputMessage="1" showErrorMessage="1" sqref="AI21:AM22" xr:uid="{4D57D798-66DB-43A4-80A5-EBE84836892C}">
      <formula1>"普通預金,当座預金"</formula1>
    </dataValidation>
    <dataValidation type="list" allowBlank="1" showInputMessage="1" sqref="AV17" xr:uid="{6FD834CD-CC0D-4967-83D3-80021387E2C1}">
      <formula1>"銀行,信用金庫,信用組合,労働金庫,農協,漁協"</formula1>
    </dataValidation>
    <dataValidation type="list" allowBlank="1" showInputMessage="1" showErrorMessage="1" sqref="AV19:AX20" xr:uid="{03B4DEDF-9E4A-4A31-B853-828E8AF265D3}">
      <formula1>"　,支店"</formula1>
    </dataValidation>
  </dataValidations>
  <printOptions horizontalCentered="1"/>
  <pageMargins left="0.47244094488188981" right="0.19685039370078741" top="0.59055118110236227" bottom="0" header="0.31496062992125984" footer="0.31496062992125984"/>
  <pageSetup paperSize="9" orientation="portrait" blackAndWhite="1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A89C-4BC2-46A6-9856-654508D98FA8}">
  <sheetPr>
    <tabColor rgb="FFFF0000"/>
  </sheetPr>
  <dimension ref="A1:T84"/>
  <sheetViews>
    <sheetView view="pageBreakPreview" zoomScaleNormal="100" zoomScaleSheetLayoutView="100" workbookViewId="0">
      <selection activeCell="A7" sqref="A7"/>
    </sheetView>
  </sheetViews>
  <sheetFormatPr defaultRowHeight="13.5"/>
  <cols>
    <col min="1" max="1" width="4.625" style="1" customWidth="1"/>
    <col min="2" max="7" width="5.125" style="1" customWidth="1"/>
    <col min="8" max="8" width="7.5" style="1" customWidth="1"/>
    <col min="9" max="9" width="5.625" style="1" customWidth="1"/>
    <col min="10" max="10" width="3.75" style="1" customWidth="1"/>
    <col min="11" max="11" width="9.375" style="1" customWidth="1"/>
    <col min="12" max="12" width="2.375" style="1" customWidth="1"/>
    <col min="13" max="13" width="4.375" style="1" customWidth="1"/>
    <col min="14" max="14" width="6.25" style="1" customWidth="1"/>
    <col min="15" max="15" width="5.625" style="1" customWidth="1"/>
    <col min="16" max="16" width="4.375" style="1" customWidth="1"/>
    <col min="17" max="17" width="9" style="1" customWidth="1"/>
    <col min="18" max="18" width="5.625" style="1" customWidth="1"/>
    <col min="19" max="19" width="8.625" style="1" customWidth="1"/>
    <col min="20" max="20" width="11.5" style="1" customWidth="1"/>
    <col min="21" max="27" width="5.625" style="1" customWidth="1"/>
    <col min="28" max="16384" width="9" style="1"/>
  </cols>
  <sheetData>
    <row r="1" spans="1:17" ht="21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20" t="s">
        <v>65</v>
      </c>
      <c r="P1" s="320"/>
      <c r="Q1" s="320"/>
    </row>
    <row r="2" spans="1:17" ht="21">
      <c r="A2" s="305" t="s">
        <v>64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7" t="s">
        <v>148</v>
      </c>
      <c r="M2" s="307"/>
      <c r="N2" s="309" t="str">
        <f>IF('請求書(材料･ﾘｰｽ･他)'!AH12="","",'請求書(材料･ﾘｰｽ･他)'!AH12)</f>
        <v/>
      </c>
      <c r="O2" s="309"/>
      <c r="P2" s="309"/>
      <c r="Q2" s="309"/>
    </row>
    <row r="3" spans="1:17">
      <c r="L3" s="308"/>
      <c r="M3" s="308"/>
      <c r="N3" s="310"/>
      <c r="O3" s="310"/>
      <c r="P3" s="310"/>
      <c r="Q3" s="310"/>
    </row>
    <row r="4" spans="1:17" ht="24.95" customHeight="1">
      <c r="A4" s="321" t="s">
        <v>66</v>
      </c>
      <c r="B4" s="321"/>
      <c r="C4" s="384" t="str">
        <f>IF('請求書(材料･ﾘｰｽ･他)'!I16="","",'請求書(材料･ﾘｰｽ･他)'!I16)</f>
        <v/>
      </c>
      <c r="D4" s="384"/>
      <c r="E4" s="384"/>
      <c r="F4" s="384"/>
      <c r="G4" s="384"/>
      <c r="H4" s="384"/>
      <c r="I4" s="384"/>
      <c r="J4" s="384"/>
      <c r="K4" s="54"/>
      <c r="L4" s="323" t="s">
        <v>7</v>
      </c>
      <c r="M4" s="323"/>
      <c r="N4" s="117" t="str">
        <f>IF('請求書(材料･ﾘｰｽ･他)'!C10="","",'請求書(材料･ﾘｰｽ･他)'!C10)</f>
        <v/>
      </c>
      <c r="O4" s="116" t="s">
        <v>8</v>
      </c>
      <c r="P4" s="116" t="str">
        <f>IF('請求書(材料･ﾘｰｽ･他)'!H10="","",'請求書(材料･ﾘｰｽ･他)'!H10)</f>
        <v/>
      </c>
      <c r="Q4" s="118" t="s">
        <v>67</v>
      </c>
    </row>
    <row r="6" spans="1:17" ht="21.95" customHeight="1">
      <c r="A6" s="56" t="s">
        <v>53</v>
      </c>
      <c r="B6" s="324" t="s">
        <v>68</v>
      </c>
      <c r="C6" s="324"/>
      <c r="D6" s="324"/>
      <c r="E6" s="324"/>
      <c r="F6" s="324"/>
      <c r="G6" s="324"/>
      <c r="H6" s="324"/>
      <c r="I6" s="55" t="s">
        <v>69</v>
      </c>
      <c r="J6" s="55" t="s">
        <v>70</v>
      </c>
      <c r="K6" s="55" t="s">
        <v>57</v>
      </c>
      <c r="L6" s="325" t="s">
        <v>62</v>
      </c>
      <c r="M6" s="326"/>
      <c r="N6" s="327"/>
      <c r="O6" s="62" t="s">
        <v>99</v>
      </c>
      <c r="P6" s="325" t="s">
        <v>71</v>
      </c>
      <c r="Q6" s="328"/>
    </row>
    <row r="7" spans="1:17" ht="21.95" customHeight="1">
      <c r="A7" s="32"/>
      <c r="B7" s="311"/>
      <c r="C7" s="311"/>
      <c r="D7" s="311"/>
      <c r="E7" s="311"/>
      <c r="F7" s="311"/>
      <c r="G7" s="311"/>
      <c r="H7" s="311"/>
      <c r="I7" s="123"/>
      <c r="J7" s="31"/>
      <c r="K7" s="68"/>
      <c r="L7" s="312"/>
      <c r="M7" s="313"/>
      <c r="N7" s="314"/>
      <c r="O7" s="74"/>
      <c r="P7" s="319"/>
      <c r="Q7" s="316"/>
    </row>
    <row r="8" spans="1:17" ht="21.95" customHeight="1">
      <c r="A8" s="32"/>
      <c r="B8" s="311"/>
      <c r="C8" s="311"/>
      <c r="D8" s="311"/>
      <c r="E8" s="311"/>
      <c r="F8" s="311"/>
      <c r="G8" s="311"/>
      <c r="H8" s="311"/>
      <c r="I8" s="123"/>
      <c r="J8" s="31"/>
      <c r="K8" s="68"/>
      <c r="L8" s="312"/>
      <c r="M8" s="313"/>
      <c r="N8" s="314"/>
      <c r="O8" s="74"/>
      <c r="P8" s="317"/>
      <c r="Q8" s="318"/>
    </row>
    <row r="9" spans="1:17" ht="21.95" customHeight="1">
      <c r="A9" s="32"/>
      <c r="B9" s="311"/>
      <c r="C9" s="311"/>
      <c r="D9" s="311"/>
      <c r="E9" s="311"/>
      <c r="F9" s="311"/>
      <c r="G9" s="311"/>
      <c r="H9" s="311"/>
      <c r="I9" s="123"/>
      <c r="J9" s="31"/>
      <c r="K9" s="68"/>
      <c r="L9" s="312"/>
      <c r="M9" s="313"/>
      <c r="N9" s="314"/>
      <c r="O9" s="74"/>
      <c r="P9" s="317"/>
      <c r="Q9" s="318"/>
    </row>
    <row r="10" spans="1:17" ht="21.95" customHeight="1">
      <c r="A10" s="32"/>
      <c r="B10" s="311"/>
      <c r="C10" s="311"/>
      <c r="D10" s="311"/>
      <c r="E10" s="311"/>
      <c r="F10" s="311"/>
      <c r="G10" s="311"/>
      <c r="H10" s="311"/>
      <c r="I10" s="123"/>
      <c r="J10" s="31"/>
      <c r="K10" s="68"/>
      <c r="L10" s="312"/>
      <c r="M10" s="313"/>
      <c r="N10" s="314"/>
      <c r="O10" s="74"/>
      <c r="P10" s="317"/>
      <c r="Q10" s="318"/>
    </row>
    <row r="11" spans="1:17" ht="21.95" customHeight="1">
      <c r="A11" s="32"/>
      <c r="B11" s="311"/>
      <c r="C11" s="311"/>
      <c r="D11" s="311"/>
      <c r="E11" s="311"/>
      <c r="F11" s="311"/>
      <c r="G11" s="311"/>
      <c r="H11" s="311"/>
      <c r="I11" s="123"/>
      <c r="J11" s="31"/>
      <c r="K11" s="68"/>
      <c r="L11" s="312"/>
      <c r="M11" s="313"/>
      <c r="N11" s="314"/>
      <c r="O11" s="74"/>
      <c r="P11" s="317"/>
      <c r="Q11" s="318"/>
    </row>
    <row r="12" spans="1:17" ht="21.95" customHeight="1">
      <c r="A12" s="32"/>
      <c r="B12" s="311"/>
      <c r="C12" s="311"/>
      <c r="D12" s="311"/>
      <c r="E12" s="311"/>
      <c r="F12" s="311"/>
      <c r="G12" s="311"/>
      <c r="H12" s="311"/>
      <c r="I12" s="123"/>
      <c r="J12" s="31"/>
      <c r="K12" s="68"/>
      <c r="L12" s="312"/>
      <c r="M12" s="313"/>
      <c r="N12" s="314"/>
      <c r="O12" s="74"/>
      <c r="P12" s="317"/>
      <c r="Q12" s="318"/>
    </row>
    <row r="13" spans="1:17" ht="21.95" customHeight="1">
      <c r="A13" s="32"/>
      <c r="B13" s="311"/>
      <c r="C13" s="311"/>
      <c r="D13" s="311"/>
      <c r="E13" s="311"/>
      <c r="F13" s="311"/>
      <c r="G13" s="311"/>
      <c r="H13" s="311"/>
      <c r="I13" s="123"/>
      <c r="J13" s="31"/>
      <c r="K13" s="68"/>
      <c r="L13" s="312"/>
      <c r="M13" s="313"/>
      <c r="N13" s="314"/>
      <c r="O13" s="75"/>
      <c r="P13" s="317"/>
      <c r="Q13" s="318"/>
    </row>
    <row r="14" spans="1:17" ht="21.95" customHeight="1">
      <c r="A14" s="32"/>
      <c r="B14" s="311"/>
      <c r="C14" s="311"/>
      <c r="D14" s="311"/>
      <c r="E14" s="311"/>
      <c r="F14" s="311"/>
      <c r="G14" s="311"/>
      <c r="H14" s="311"/>
      <c r="I14" s="123"/>
      <c r="J14" s="31"/>
      <c r="K14" s="68"/>
      <c r="L14" s="312"/>
      <c r="M14" s="313"/>
      <c r="N14" s="314"/>
      <c r="O14" s="74"/>
      <c r="P14" s="319"/>
      <c r="Q14" s="316"/>
    </row>
    <row r="15" spans="1:17" ht="21.95" customHeight="1">
      <c r="A15" s="32"/>
      <c r="B15" s="311"/>
      <c r="C15" s="311"/>
      <c r="D15" s="311"/>
      <c r="E15" s="311"/>
      <c r="F15" s="311"/>
      <c r="G15" s="311"/>
      <c r="H15" s="311"/>
      <c r="I15" s="123"/>
      <c r="J15" s="31"/>
      <c r="K15" s="68"/>
      <c r="L15" s="312"/>
      <c r="M15" s="313"/>
      <c r="N15" s="314"/>
      <c r="O15" s="74"/>
      <c r="P15" s="317"/>
      <c r="Q15" s="318"/>
    </row>
    <row r="16" spans="1:17" ht="21.95" customHeight="1">
      <c r="A16" s="32"/>
      <c r="B16" s="311"/>
      <c r="C16" s="311"/>
      <c r="D16" s="311"/>
      <c r="E16" s="311"/>
      <c r="F16" s="311"/>
      <c r="G16" s="311"/>
      <c r="H16" s="311"/>
      <c r="I16" s="123"/>
      <c r="J16" s="31"/>
      <c r="K16" s="68"/>
      <c r="L16" s="312"/>
      <c r="M16" s="313"/>
      <c r="N16" s="314"/>
      <c r="O16" s="74"/>
      <c r="P16" s="317"/>
      <c r="Q16" s="318"/>
    </row>
    <row r="17" spans="1:17" ht="21.95" customHeight="1">
      <c r="A17" s="32"/>
      <c r="B17" s="311"/>
      <c r="C17" s="311"/>
      <c r="D17" s="311"/>
      <c r="E17" s="311"/>
      <c r="F17" s="311"/>
      <c r="G17" s="311"/>
      <c r="H17" s="311"/>
      <c r="I17" s="123"/>
      <c r="J17" s="31"/>
      <c r="K17" s="68"/>
      <c r="L17" s="312"/>
      <c r="M17" s="313"/>
      <c r="N17" s="314"/>
      <c r="O17" s="74"/>
      <c r="P17" s="317"/>
      <c r="Q17" s="318"/>
    </row>
    <row r="18" spans="1:17" ht="21.95" customHeight="1">
      <c r="A18" s="32"/>
      <c r="B18" s="311"/>
      <c r="C18" s="311"/>
      <c r="D18" s="311"/>
      <c r="E18" s="311"/>
      <c r="F18" s="311"/>
      <c r="G18" s="311"/>
      <c r="H18" s="311"/>
      <c r="I18" s="123"/>
      <c r="J18" s="31"/>
      <c r="K18" s="68"/>
      <c r="L18" s="312"/>
      <c r="M18" s="313"/>
      <c r="N18" s="314"/>
      <c r="O18" s="74"/>
      <c r="P18" s="317"/>
      <c r="Q18" s="318"/>
    </row>
    <row r="19" spans="1:17" ht="21.95" customHeight="1">
      <c r="A19" s="32"/>
      <c r="B19" s="311"/>
      <c r="C19" s="311"/>
      <c r="D19" s="311"/>
      <c r="E19" s="311"/>
      <c r="F19" s="311"/>
      <c r="G19" s="311"/>
      <c r="H19" s="311"/>
      <c r="I19" s="123"/>
      <c r="J19" s="31"/>
      <c r="K19" s="68"/>
      <c r="L19" s="312"/>
      <c r="M19" s="313"/>
      <c r="N19" s="314"/>
      <c r="O19" s="74"/>
      <c r="P19" s="317"/>
      <c r="Q19" s="318"/>
    </row>
    <row r="20" spans="1:17" ht="21.95" customHeight="1">
      <c r="A20" s="32"/>
      <c r="B20" s="311"/>
      <c r="C20" s="311"/>
      <c r="D20" s="311"/>
      <c r="E20" s="311"/>
      <c r="F20" s="311"/>
      <c r="G20" s="311"/>
      <c r="H20" s="311"/>
      <c r="I20" s="123"/>
      <c r="J20" s="31"/>
      <c r="K20" s="68"/>
      <c r="L20" s="312"/>
      <c r="M20" s="313"/>
      <c r="N20" s="314"/>
      <c r="O20" s="74"/>
      <c r="P20" s="317"/>
      <c r="Q20" s="318"/>
    </row>
    <row r="21" spans="1:17" ht="21.95" customHeight="1">
      <c r="A21" s="32"/>
      <c r="B21" s="311"/>
      <c r="C21" s="311"/>
      <c r="D21" s="311"/>
      <c r="E21" s="311"/>
      <c r="F21" s="311"/>
      <c r="G21" s="311"/>
      <c r="H21" s="311"/>
      <c r="I21" s="123"/>
      <c r="J21" s="31"/>
      <c r="K21" s="68"/>
      <c r="L21" s="312"/>
      <c r="M21" s="313"/>
      <c r="N21" s="314"/>
      <c r="O21" s="74"/>
      <c r="P21" s="319"/>
      <c r="Q21" s="316"/>
    </row>
    <row r="22" spans="1:17" ht="21.95" customHeight="1">
      <c r="A22" s="32"/>
      <c r="B22" s="311"/>
      <c r="C22" s="311"/>
      <c r="D22" s="311"/>
      <c r="E22" s="311"/>
      <c r="F22" s="311"/>
      <c r="G22" s="311"/>
      <c r="H22" s="311"/>
      <c r="I22" s="123"/>
      <c r="J22" s="31"/>
      <c r="K22" s="68"/>
      <c r="L22" s="312"/>
      <c r="M22" s="313"/>
      <c r="N22" s="314"/>
      <c r="O22" s="74"/>
      <c r="P22" s="317"/>
      <c r="Q22" s="318"/>
    </row>
    <row r="23" spans="1:17" ht="21.95" customHeight="1">
      <c r="A23" s="32"/>
      <c r="B23" s="311"/>
      <c r="C23" s="311"/>
      <c r="D23" s="311"/>
      <c r="E23" s="311"/>
      <c r="F23" s="311"/>
      <c r="G23" s="311"/>
      <c r="H23" s="311"/>
      <c r="I23" s="123"/>
      <c r="J23" s="31"/>
      <c r="K23" s="68"/>
      <c r="L23" s="312"/>
      <c r="M23" s="313"/>
      <c r="N23" s="314"/>
      <c r="O23" s="74"/>
      <c r="P23" s="317"/>
      <c r="Q23" s="318"/>
    </row>
    <row r="24" spans="1:17" ht="21.95" customHeight="1">
      <c r="A24" s="32"/>
      <c r="B24" s="311"/>
      <c r="C24" s="311"/>
      <c r="D24" s="311"/>
      <c r="E24" s="311"/>
      <c r="F24" s="311"/>
      <c r="G24" s="311"/>
      <c r="H24" s="311"/>
      <c r="I24" s="123"/>
      <c r="J24" s="31"/>
      <c r="K24" s="68"/>
      <c r="L24" s="312"/>
      <c r="M24" s="313"/>
      <c r="N24" s="314"/>
      <c r="O24" s="74"/>
      <c r="P24" s="317"/>
      <c r="Q24" s="318"/>
    </row>
    <row r="25" spans="1:17" ht="21.95" customHeight="1">
      <c r="A25" s="32"/>
      <c r="B25" s="311"/>
      <c r="C25" s="311"/>
      <c r="D25" s="311"/>
      <c r="E25" s="311"/>
      <c r="F25" s="311"/>
      <c r="G25" s="311"/>
      <c r="H25" s="311"/>
      <c r="I25" s="123"/>
      <c r="J25" s="31"/>
      <c r="K25" s="68"/>
      <c r="L25" s="312"/>
      <c r="M25" s="313"/>
      <c r="N25" s="314"/>
      <c r="O25" s="74"/>
      <c r="P25" s="317"/>
      <c r="Q25" s="318"/>
    </row>
    <row r="26" spans="1:17" ht="21.95" customHeight="1">
      <c r="A26" s="32"/>
      <c r="B26" s="311"/>
      <c r="C26" s="311"/>
      <c r="D26" s="311"/>
      <c r="E26" s="311"/>
      <c r="F26" s="311"/>
      <c r="G26" s="311"/>
      <c r="H26" s="311"/>
      <c r="I26" s="123"/>
      <c r="J26" s="31"/>
      <c r="K26" s="68"/>
      <c r="L26" s="312"/>
      <c r="M26" s="313"/>
      <c r="N26" s="314"/>
      <c r="O26" s="74"/>
      <c r="P26" s="317"/>
      <c r="Q26" s="318"/>
    </row>
    <row r="27" spans="1:17" ht="21.95" customHeight="1">
      <c r="A27" s="32"/>
      <c r="B27" s="311"/>
      <c r="C27" s="311"/>
      <c r="D27" s="311"/>
      <c r="E27" s="311"/>
      <c r="F27" s="311"/>
      <c r="G27" s="311"/>
      <c r="H27" s="311"/>
      <c r="I27" s="123"/>
      <c r="J27" s="31"/>
      <c r="K27" s="68"/>
      <c r="L27" s="312"/>
      <c r="M27" s="313"/>
      <c r="N27" s="314"/>
      <c r="O27" s="74"/>
      <c r="P27" s="317"/>
      <c r="Q27" s="318"/>
    </row>
    <row r="28" spans="1:17" ht="21.95" customHeight="1">
      <c r="A28" s="32"/>
      <c r="B28" s="311"/>
      <c r="C28" s="311"/>
      <c r="D28" s="311"/>
      <c r="E28" s="311"/>
      <c r="F28" s="311"/>
      <c r="G28" s="311"/>
      <c r="H28" s="311"/>
      <c r="I28" s="123"/>
      <c r="J28" s="31"/>
      <c r="K28" s="68"/>
      <c r="L28" s="312"/>
      <c r="M28" s="313"/>
      <c r="N28" s="314"/>
      <c r="O28" s="74"/>
      <c r="P28" s="319"/>
      <c r="Q28" s="316"/>
    </row>
    <row r="29" spans="1:17" ht="21.95" customHeight="1">
      <c r="A29" s="32"/>
      <c r="B29" s="311"/>
      <c r="C29" s="311"/>
      <c r="D29" s="311"/>
      <c r="E29" s="311"/>
      <c r="F29" s="311"/>
      <c r="G29" s="311"/>
      <c r="H29" s="311"/>
      <c r="I29" s="123"/>
      <c r="J29" s="31"/>
      <c r="K29" s="68"/>
      <c r="L29" s="312"/>
      <c r="M29" s="313"/>
      <c r="N29" s="314"/>
      <c r="O29" s="74"/>
      <c r="P29" s="317"/>
      <c r="Q29" s="318"/>
    </row>
    <row r="30" spans="1:17" ht="21.95" customHeight="1">
      <c r="A30" s="32"/>
      <c r="B30" s="311"/>
      <c r="C30" s="311"/>
      <c r="D30" s="311"/>
      <c r="E30" s="311"/>
      <c r="F30" s="311"/>
      <c r="G30" s="311"/>
      <c r="H30" s="311"/>
      <c r="I30" s="123"/>
      <c r="J30" s="31"/>
      <c r="K30" s="68"/>
      <c r="L30" s="312"/>
      <c r="M30" s="313"/>
      <c r="N30" s="314"/>
      <c r="O30" s="74"/>
      <c r="P30" s="317"/>
      <c r="Q30" s="318"/>
    </row>
    <row r="31" spans="1:17" ht="21.95" customHeight="1">
      <c r="A31" s="32"/>
      <c r="B31" s="311"/>
      <c r="C31" s="311"/>
      <c r="D31" s="311"/>
      <c r="E31" s="311"/>
      <c r="F31" s="311"/>
      <c r="G31" s="311"/>
      <c r="H31" s="311"/>
      <c r="I31" s="123"/>
      <c r="J31" s="31"/>
      <c r="K31" s="68"/>
      <c r="L31" s="312"/>
      <c r="M31" s="313"/>
      <c r="N31" s="314"/>
      <c r="O31" s="74"/>
      <c r="P31" s="317"/>
      <c r="Q31" s="318"/>
    </row>
    <row r="32" spans="1:17" ht="21.95" customHeight="1">
      <c r="A32" s="32"/>
      <c r="B32" s="311"/>
      <c r="C32" s="311"/>
      <c r="D32" s="311"/>
      <c r="E32" s="311"/>
      <c r="F32" s="311"/>
      <c r="G32" s="311"/>
      <c r="H32" s="311"/>
      <c r="I32" s="123"/>
      <c r="J32" s="31"/>
      <c r="K32" s="68"/>
      <c r="L32" s="312"/>
      <c r="M32" s="313"/>
      <c r="N32" s="314"/>
      <c r="O32" s="74"/>
      <c r="P32" s="317"/>
      <c r="Q32" s="318"/>
    </row>
    <row r="33" spans="1:20" ht="21.95" customHeight="1">
      <c r="A33" s="32"/>
      <c r="B33" s="311"/>
      <c r="C33" s="311"/>
      <c r="D33" s="311"/>
      <c r="E33" s="311"/>
      <c r="F33" s="311"/>
      <c r="G33" s="311"/>
      <c r="H33" s="311"/>
      <c r="I33" s="123"/>
      <c r="J33" s="31"/>
      <c r="K33" s="68"/>
      <c r="L33" s="312"/>
      <c r="M33" s="313"/>
      <c r="N33" s="314"/>
      <c r="O33" s="74"/>
      <c r="P33" s="317"/>
      <c r="Q33" s="318"/>
    </row>
    <row r="34" spans="1:20" ht="21.95" customHeight="1">
      <c r="A34" s="32"/>
      <c r="B34" s="311"/>
      <c r="C34" s="311"/>
      <c r="D34" s="311"/>
      <c r="E34" s="311"/>
      <c r="F34" s="311"/>
      <c r="G34" s="311"/>
      <c r="H34" s="311"/>
      <c r="I34" s="123"/>
      <c r="J34" s="31"/>
      <c r="K34" s="68"/>
      <c r="L34" s="312"/>
      <c r="M34" s="313"/>
      <c r="N34" s="314"/>
      <c r="O34" s="74"/>
      <c r="P34" s="317"/>
      <c r="Q34" s="318"/>
    </row>
    <row r="35" spans="1:20" ht="21.95" customHeight="1">
      <c r="A35" s="32"/>
      <c r="B35" s="311"/>
      <c r="C35" s="311"/>
      <c r="D35" s="311"/>
      <c r="E35" s="311"/>
      <c r="F35" s="311"/>
      <c r="G35" s="311"/>
      <c r="H35" s="311"/>
      <c r="I35" s="123"/>
      <c r="J35" s="31"/>
      <c r="K35" s="68"/>
      <c r="L35" s="312"/>
      <c r="M35" s="313"/>
      <c r="N35" s="314"/>
      <c r="O35" s="74"/>
      <c r="P35" s="317"/>
      <c r="Q35" s="318"/>
    </row>
    <row r="36" spans="1:20" ht="21.95" customHeight="1">
      <c r="A36" s="32"/>
      <c r="B36" s="311"/>
      <c r="C36" s="311"/>
      <c r="D36" s="311"/>
      <c r="E36" s="311"/>
      <c r="F36" s="311"/>
      <c r="G36" s="311"/>
      <c r="H36" s="311"/>
      <c r="I36" s="123"/>
      <c r="J36" s="31"/>
      <c r="K36" s="68"/>
      <c r="L36" s="312"/>
      <c r="M36" s="313"/>
      <c r="N36" s="314"/>
      <c r="O36" s="74"/>
      <c r="P36" s="317"/>
      <c r="Q36" s="318"/>
    </row>
    <row r="37" spans="1:20" ht="21.95" customHeight="1">
      <c r="A37" s="32"/>
      <c r="B37" s="311"/>
      <c r="C37" s="311"/>
      <c r="D37" s="311"/>
      <c r="E37" s="311"/>
      <c r="F37" s="311"/>
      <c r="G37" s="311"/>
      <c r="H37" s="311"/>
      <c r="I37" s="123"/>
      <c r="J37" s="31"/>
      <c r="K37" s="68"/>
      <c r="L37" s="312"/>
      <c r="M37" s="313"/>
      <c r="N37" s="314"/>
      <c r="O37" s="74"/>
      <c r="P37" s="317"/>
      <c r="Q37" s="318"/>
    </row>
    <row r="38" spans="1:20" ht="21.95" customHeight="1">
      <c r="A38" s="329" t="s">
        <v>90</v>
      </c>
      <c r="B38" s="330"/>
      <c r="C38" s="330"/>
      <c r="D38" s="330"/>
      <c r="E38" s="330"/>
      <c r="F38" s="330"/>
      <c r="G38" s="330"/>
      <c r="H38" s="331"/>
      <c r="I38" s="50"/>
      <c r="J38" s="59"/>
      <c r="K38" s="51"/>
      <c r="L38" s="332">
        <f>SUM(L7:N37)</f>
        <v>0</v>
      </c>
      <c r="M38" s="333"/>
      <c r="N38" s="334"/>
      <c r="O38" s="51"/>
      <c r="P38" s="335"/>
      <c r="Q38" s="336"/>
      <c r="S38" s="60">
        <v>0.1</v>
      </c>
      <c r="T38" s="52">
        <f>SUMIF($O$7:$O$37,10%,$L$7:$N$37)</f>
        <v>0</v>
      </c>
    </row>
    <row r="39" spans="1:20" ht="24.95" customHeight="1">
      <c r="A39" s="241"/>
      <c r="B39" s="241"/>
      <c r="C39" s="241"/>
      <c r="D39" s="241"/>
      <c r="E39" s="241"/>
      <c r="F39" s="241"/>
      <c r="G39" s="241"/>
      <c r="H39" s="15"/>
      <c r="I39" s="17"/>
      <c r="J39" s="17"/>
      <c r="M39" s="740"/>
      <c r="N39" s="740"/>
      <c r="O39" s="17"/>
      <c r="S39" s="60">
        <v>0.08</v>
      </c>
      <c r="T39" s="52">
        <f>SUMIF($O$7:$O$37,8%,$L$7:$N$37)</f>
        <v>0</v>
      </c>
    </row>
    <row r="40" spans="1:20" ht="24.95" customHeight="1">
      <c r="A40" s="241"/>
      <c r="B40" s="241"/>
      <c r="C40" s="241"/>
      <c r="D40" s="241"/>
      <c r="E40" s="241"/>
      <c r="F40" s="241"/>
      <c r="G40" s="241"/>
      <c r="H40" s="15"/>
      <c r="I40" s="242" t="s">
        <v>108</v>
      </c>
      <c r="J40" s="242"/>
      <c r="K40" s="742"/>
      <c r="L40" s="743">
        <f>IF(L38="","",SUM('請求書(材料･ﾘｰｽ･他)'!$AH$54:$AN$55,'請求書(材料･ﾘｰｽ･他)2ﾍﾟｰｼﾞ'!$L$38:$N$38))</f>
        <v>0</v>
      </c>
      <c r="M40" s="744"/>
      <c r="N40" s="745"/>
      <c r="O40" s="33"/>
      <c r="S40" s="61" t="s">
        <v>96</v>
      </c>
      <c r="T40" s="52">
        <f>SUMIF($O$7:$O$37,"非課税",$L$7:$N$37)+SUMIF($O$7:$O$37,"対象外",$L$7:$N$37)</f>
        <v>0</v>
      </c>
    </row>
    <row r="41" spans="1:20" ht="21">
      <c r="A41" s="305"/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6" t="s">
        <v>151</v>
      </c>
      <c r="P41" s="306"/>
      <c r="Q41" s="306"/>
      <c r="S41" s="63" t="s">
        <v>104</v>
      </c>
      <c r="T41" s="64">
        <f>SUM(T38:T40)</f>
        <v>0</v>
      </c>
    </row>
    <row r="42" spans="1:20" ht="21">
      <c r="A42" s="305" t="s">
        <v>64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7" t="s">
        <v>148</v>
      </c>
      <c r="M42" s="307"/>
      <c r="N42" s="309" t="str">
        <f>IF(N2="","",N2)</f>
        <v/>
      </c>
      <c r="O42" s="309"/>
      <c r="P42" s="309"/>
      <c r="Q42" s="309"/>
    </row>
    <row r="43" spans="1:20">
      <c r="L43" s="308"/>
      <c r="M43" s="308"/>
      <c r="N43" s="310"/>
      <c r="O43" s="310"/>
      <c r="P43" s="310"/>
      <c r="Q43" s="310"/>
    </row>
    <row r="44" spans="1:20" ht="24.95" customHeight="1">
      <c r="A44" s="321" t="s">
        <v>66</v>
      </c>
      <c r="B44" s="321"/>
      <c r="C44" s="384" t="str">
        <f>IF(C4="","",C4)</f>
        <v/>
      </c>
      <c r="D44" s="384"/>
      <c r="E44" s="384"/>
      <c r="F44" s="384"/>
      <c r="G44" s="384"/>
      <c r="H44" s="384"/>
      <c r="I44" s="384"/>
      <c r="J44" s="384"/>
      <c r="K44" s="54"/>
      <c r="L44" s="323" t="str">
        <f>IF(L4="","",L4)</f>
        <v>西暦</v>
      </c>
      <c r="M44" s="323"/>
      <c r="N44" s="117" t="str">
        <f>IF(N4="","",N4)</f>
        <v/>
      </c>
      <c r="O44" s="116" t="s">
        <v>97</v>
      </c>
      <c r="P44" s="116" t="str">
        <f>IF(P4="","",P4)</f>
        <v/>
      </c>
      <c r="Q44" s="118" t="s">
        <v>67</v>
      </c>
    </row>
    <row r="46" spans="1:20" ht="21.95" customHeight="1">
      <c r="A46" s="56" t="s">
        <v>53</v>
      </c>
      <c r="B46" s="324" t="s">
        <v>68</v>
      </c>
      <c r="C46" s="324"/>
      <c r="D46" s="324"/>
      <c r="E46" s="324"/>
      <c r="F46" s="324"/>
      <c r="G46" s="324"/>
      <c r="H46" s="324"/>
      <c r="I46" s="55" t="s">
        <v>69</v>
      </c>
      <c r="J46" s="55" t="s">
        <v>70</v>
      </c>
      <c r="K46" s="55" t="s">
        <v>57</v>
      </c>
      <c r="L46" s="325" t="s">
        <v>62</v>
      </c>
      <c r="M46" s="326"/>
      <c r="N46" s="327"/>
      <c r="O46" s="62" t="s">
        <v>99</v>
      </c>
      <c r="P46" s="324" t="s">
        <v>71</v>
      </c>
      <c r="Q46" s="343"/>
    </row>
    <row r="47" spans="1:20" ht="21.95" customHeight="1">
      <c r="A47" s="57" t="str">
        <f>IF(A7="","",A7)</f>
        <v/>
      </c>
      <c r="B47" s="337" t="str">
        <f>IF(B7="","",B7)</f>
        <v/>
      </c>
      <c r="C47" s="337"/>
      <c r="D47" s="337"/>
      <c r="E47" s="337"/>
      <c r="F47" s="337"/>
      <c r="G47" s="337"/>
      <c r="H47" s="337"/>
      <c r="I47" s="124" t="str">
        <f>IF(I7="","",I7)</f>
        <v/>
      </c>
      <c r="J47" s="58" t="str">
        <f>IF(J7="","",J7)</f>
        <v/>
      </c>
      <c r="K47" s="53" t="str">
        <f>IF(K7="","",K7)</f>
        <v/>
      </c>
      <c r="L47" s="338" t="str">
        <f>IF(L7="","",L7)</f>
        <v/>
      </c>
      <c r="M47" s="339"/>
      <c r="N47" s="340"/>
      <c r="O47" s="73" t="str">
        <f>IF(O7="","",O7)</f>
        <v/>
      </c>
      <c r="P47" s="341" t="str">
        <f>IF(P7="","",P7)</f>
        <v/>
      </c>
      <c r="Q47" s="342"/>
    </row>
    <row r="48" spans="1:20" ht="21.95" customHeight="1">
      <c r="A48" s="57" t="str">
        <f t="shared" ref="A48:B67" si="0">IF(A8="","",A8)</f>
        <v/>
      </c>
      <c r="B48" s="337" t="str">
        <f t="shared" si="0"/>
        <v/>
      </c>
      <c r="C48" s="337"/>
      <c r="D48" s="337"/>
      <c r="E48" s="337"/>
      <c r="F48" s="337"/>
      <c r="G48" s="337"/>
      <c r="H48" s="337"/>
      <c r="I48" s="124" t="str">
        <f t="shared" ref="I48:L67" si="1">IF(I8="","",I8)</f>
        <v/>
      </c>
      <c r="J48" s="58" t="str">
        <f t="shared" si="1"/>
        <v/>
      </c>
      <c r="K48" s="53" t="str">
        <f t="shared" si="1"/>
        <v/>
      </c>
      <c r="L48" s="338" t="str">
        <f t="shared" si="1"/>
        <v/>
      </c>
      <c r="M48" s="339"/>
      <c r="N48" s="340"/>
      <c r="O48" s="73" t="str">
        <f t="shared" ref="O48:P77" si="2">IF(O8="","",O8)</f>
        <v/>
      </c>
      <c r="P48" s="341" t="str">
        <f t="shared" si="2"/>
        <v/>
      </c>
      <c r="Q48" s="342"/>
    </row>
    <row r="49" spans="1:17" ht="21.95" customHeight="1">
      <c r="A49" s="57" t="str">
        <f t="shared" si="0"/>
        <v/>
      </c>
      <c r="B49" s="337" t="str">
        <f t="shared" si="0"/>
        <v/>
      </c>
      <c r="C49" s="337"/>
      <c r="D49" s="337"/>
      <c r="E49" s="337"/>
      <c r="F49" s="337"/>
      <c r="G49" s="337"/>
      <c r="H49" s="337"/>
      <c r="I49" s="124" t="str">
        <f t="shared" si="1"/>
        <v/>
      </c>
      <c r="J49" s="58" t="str">
        <f t="shared" si="1"/>
        <v/>
      </c>
      <c r="K49" s="53" t="str">
        <f t="shared" si="1"/>
        <v/>
      </c>
      <c r="L49" s="338" t="str">
        <f t="shared" si="1"/>
        <v/>
      </c>
      <c r="M49" s="339"/>
      <c r="N49" s="340"/>
      <c r="O49" s="73" t="str">
        <f t="shared" si="2"/>
        <v/>
      </c>
      <c r="P49" s="341" t="str">
        <f t="shared" si="2"/>
        <v/>
      </c>
      <c r="Q49" s="342"/>
    </row>
    <row r="50" spans="1:17" ht="21.95" customHeight="1">
      <c r="A50" s="57" t="str">
        <f t="shared" si="0"/>
        <v/>
      </c>
      <c r="B50" s="337" t="str">
        <f t="shared" si="0"/>
        <v/>
      </c>
      <c r="C50" s="337"/>
      <c r="D50" s="337"/>
      <c r="E50" s="337"/>
      <c r="F50" s="337"/>
      <c r="G50" s="337"/>
      <c r="H50" s="337"/>
      <c r="I50" s="124" t="str">
        <f t="shared" si="1"/>
        <v/>
      </c>
      <c r="J50" s="58" t="str">
        <f t="shared" si="1"/>
        <v/>
      </c>
      <c r="K50" s="53" t="str">
        <f t="shared" si="1"/>
        <v/>
      </c>
      <c r="L50" s="338" t="str">
        <f t="shared" si="1"/>
        <v/>
      </c>
      <c r="M50" s="339"/>
      <c r="N50" s="340"/>
      <c r="O50" s="73" t="str">
        <f t="shared" si="2"/>
        <v/>
      </c>
      <c r="P50" s="341" t="str">
        <f t="shared" si="2"/>
        <v/>
      </c>
      <c r="Q50" s="342"/>
    </row>
    <row r="51" spans="1:17" ht="21.95" customHeight="1">
      <c r="A51" s="57" t="str">
        <f t="shared" si="0"/>
        <v/>
      </c>
      <c r="B51" s="337" t="str">
        <f t="shared" si="0"/>
        <v/>
      </c>
      <c r="C51" s="337"/>
      <c r="D51" s="337"/>
      <c r="E51" s="337"/>
      <c r="F51" s="337"/>
      <c r="G51" s="337"/>
      <c r="H51" s="337"/>
      <c r="I51" s="124" t="str">
        <f t="shared" si="1"/>
        <v/>
      </c>
      <c r="J51" s="58" t="str">
        <f t="shared" si="1"/>
        <v/>
      </c>
      <c r="K51" s="53" t="str">
        <f t="shared" si="1"/>
        <v/>
      </c>
      <c r="L51" s="338" t="str">
        <f t="shared" si="1"/>
        <v/>
      </c>
      <c r="M51" s="339"/>
      <c r="N51" s="340"/>
      <c r="O51" s="73" t="str">
        <f t="shared" si="2"/>
        <v/>
      </c>
      <c r="P51" s="341" t="str">
        <f t="shared" si="2"/>
        <v/>
      </c>
      <c r="Q51" s="342"/>
    </row>
    <row r="52" spans="1:17" ht="21.95" customHeight="1">
      <c r="A52" s="57" t="str">
        <f t="shared" si="0"/>
        <v/>
      </c>
      <c r="B52" s="337" t="str">
        <f t="shared" si="0"/>
        <v/>
      </c>
      <c r="C52" s="337"/>
      <c r="D52" s="337"/>
      <c r="E52" s="337"/>
      <c r="F52" s="337"/>
      <c r="G52" s="337"/>
      <c r="H52" s="337"/>
      <c r="I52" s="124" t="str">
        <f t="shared" si="1"/>
        <v/>
      </c>
      <c r="J52" s="58" t="str">
        <f t="shared" si="1"/>
        <v/>
      </c>
      <c r="K52" s="53" t="str">
        <f t="shared" si="1"/>
        <v/>
      </c>
      <c r="L52" s="338" t="str">
        <f t="shared" si="1"/>
        <v/>
      </c>
      <c r="M52" s="339"/>
      <c r="N52" s="340"/>
      <c r="O52" s="73" t="str">
        <f t="shared" si="2"/>
        <v/>
      </c>
      <c r="P52" s="341" t="str">
        <f t="shared" si="2"/>
        <v/>
      </c>
      <c r="Q52" s="342"/>
    </row>
    <row r="53" spans="1:17" ht="21.95" customHeight="1">
      <c r="A53" s="57" t="str">
        <f t="shared" si="0"/>
        <v/>
      </c>
      <c r="B53" s="337" t="str">
        <f t="shared" si="0"/>
        <v/>
      </c>
      <c r="C53" s="337"/>
      <c r="D53" s="337"/>
      <c r="E53" s="337"/>
      <c r="F53" s="337"/>
      <c r="G53" s="337"/>
      <c r="H53" s="337"/>
      <c r="I53" s="124" t="str">
        <f t="shared" si="1"/>
        <v/>
      </c>
      <c r="J53" s="58" t="str">
        <f t="shared" si="1"/>
        <v/>
      </c>
      <c r="K53" s="53" t="str">
        <f t="shared" si="1"/>
        <v/>
      </c>
      <c r="L53" s="338" t="str">
        <f t="shared" si="1"/>
        <v/>
      </c>
      <c r="M53" s="339"/>
      <c r="N53" s="340"/>
      <c r="O53" s="73" t="str">
        <f t="shared" si="2"/>
        <v/>
      </c>
      <c r="P53" s="341" t="str">
        <f t="shared" si="2"/>
        <v/>
      </c>
      <c r="Q53" s="342"/>
    </row>
    <row r="54" spans="1:17" ht="21.95" customHeight="1">
      <c r="A54" s="57" t="str">
        <f t="shared" si="0"/>
        <v/>
      </c>
      <c r="B54" s="337" t="str">
        <f t="shared" si="0"/>
        <v/>
      </c>
      <c r="C54" s="337"/>
      <c r="D54" s="337"/>
      <c r="E54" s="337"/>
      <c r="F54" s="337"/>
      <c r="G54" s="337"/>
      <c r="H54" s="337"/>
      <c r="I54" s="124" t="str">
        <f t="shared" si="1"/>
        <v/>
      </c>
      <c r="J54" s="58" t="str">
        <f t="shared" si="1"/>
        <v/>
      </c>
      <c r="K54" s="53" t="str">
        <f t="shared" si="1"/>
        <v/>
      </c>
      <c r="L54" s="338" t="str">
        <f t="shared" si="1"/>
        <v/>
      </c>
      <c r="M54" s="339"/>
      <c r="N54" s="340"/>
      <c r="O54" s="73" t="str">
        <f t="shared" si="2"/>
        <v/>
      </c>
      <c r="P54" s="341" t="str">
        <f t="shared" si="2"/>
        <v/>
      </c>
      <c r="Q54" s="342"/>
    </row>
    <row r="55" spans="1:17" ht="21.95" customHeight="1">
      <c r="A55" s="57" t="str">
        <f t="shared" si="0"/>
        <v/>
      </c>
      <c r="B55" s="337" t="str">
        <f t="shared" si="0"/>
        <v/>
      </c>
      <c r="C55" s="337"/>
      <c r="D55" s="337"/>
      <c r="E55" s="337"/>
      <c r="F55" s="337"/>
      <c r="G55" s="337"/>
      <c r="H55" s="337"/>
      <c r="I55" s="124" t="str">
        <f t="shared" si="1"/>
        <v/>
      </c>
      <c r="J55" s="58" t="str">
        <f t="shared" si="1"/>
        <v/>
      </c>
      <c r="K55" s="53" t="str">
        <f t="shared" si="1"/>
        <v/>
      </c>
      <c r="L55" s="338" t="str">
        <f t="shared" si="1"/>
        <v/>
      </c>
      <c r="M55" s="339"/>
      <c r="N55" s="340"/>
      <c r="O55" s="73" t="str">
        <f t="shared" si="2"/>
        <v/>
      </c>
      <c r="P55" s="341" t="str">
        <f t="shared" si="2"/>
        <v/>
      </c>
      <c r="Q55" s="342"/>
    </row>
    <row r="56" spans="1:17" ht="21.95" customHeight="1">
      <c r="A56" s="57" t="str">
        <f t="shared" si="0"/>
        <v/>
      </c>
      <c r="B56" s="337" t="str">
        <f t="shared" si="0"/>
        <v/>
      </c>
      <c r="C56" s="337"/>
      <c r="D56" s="337"/>
      <c r="E56" s="337"/>
      <c r="F56" s="337"/>
      <c r="G56" s="337"/>
      <c r="H56" s="337"/>
      <c r="I56" s="124" t="str">
        <f t="shared" si="1"/>
        <v/>
      </c>
      <c r="J56" s="58" t="str">
        <f t="shared" si="1"/>
        <v/>
      </c>
      <c r="K56" s="53" t="str">
        <f t="shared" si="1"/>
        <v/>
      </c>
      <c r="L56" s="338" t="str">
        <f t="shared" si="1"/>
        <v/>
      </c>
      <c r="M56" s="339"/>
      <c r="N56" s="340"/>
      <c r="O56" s="73" t="str">
        <f t="shared" si="2"/>
        <v/>
      </c>
      <c r="P56" s="341" t="str">
        <f t="shared" si="2"/>
        <v/>
      </c>
      <c r="Q56" s="342"/>
    </row>
    <row r="57" spans="1:17" ht="21.95" customHeight="1">
      <c r="A57" s="57" t="str">
        <f t="shared" si="0"/>
        <v/>
      </c>
      <c r="B57" s="337" t="str">
        <f t="shared" si="0"/>
        <v/>
      </c>
      <c r="C57" s="337"/>
      <c r="D57" s="337"/>
      <c r="E57" s="337"/>
      <c r="F57" s="337"/>
      <c r="G57" s="337"/>
      <c r="H57" s="337"/>
      <c r="I57" s="124" t="str">
        <f t="shared" si="1"/>
        <v/>
      </c>
      <c r="J57" s="58" t="str">
        <f t="shared" si="1"/>
        <v/>
      </c>
      <c r="K57" s="53" t="str">
        <f t="shared" si="1"/>
        <v/>
      </c>
      <c r="L57" s="338" t="str">
        <f t="shared" si="1"/>
        <v/>
      </c>
      <c r="M57" s="339"/>
      <c r="N57" s="340"/>
      <c r="O57" s="73" t="str">
        <f t="shared" si="2"/>
        <v/>
      </c>
      <c r="P57" s="341" t="str">
        <f t="shared" si="2"/>
        <v/>
      </c>
      <c r="Q57" s="342"/>
    </row>
    <row r="58" spans="1:17" ht="21.95" customHeight="1">
      <c r="A58" s="57" t="str">
        <f t="shared" si="0"/>
        <v/>
      </c>
      <c r="B58" s="337" t="str">
        <f t="shared" si="0"/>
        <v/>
      </c>
      <c r="C58" s="337"/>
      <c r="D58" s="337"/>
      <c r="E58" s="337"/>
      <c r="F58" s="337"/>
      <c r="G58" s="337"/>
      <c r="H58" s="337"/>
      <c r="I58" s="124" t="str">
        <f t="shared" si="1"/>
        <v/>
      </c>
      <c r="J58" s="58" t="str">
        <f t="shared" si="1"/>
        <v/>
      </c>
      <c r="K58" s="53" t="str">
        <f t="shared" si="1"/>
        <v/>
      </c>
      <c r="L58" s="338" t="str">
        <f t="shared" si="1"/>
        <v/>
      </c>
      <c r="M58" s="339"/>
      <c r="N58" s="340"/>
      <c r="O58" s="73" t="str">
        <f t="shared" si="2"/>
        <v/>
      </c>
      <c r="P58" s="341" t="str">
        <f t="shared" si="2"/>
        <v/>
      </c>
      <c r="Q58" s="342"/>
    </row>
    <row r="59" spans="1:17" ht="21.95" customHeight="1">
      <c r="A59" s="57" t="str">
        <f t="shared" si="0"/>
        <v/>
      </c>
      <c r="B59" s="337" t="str">
        <f t="shared" si="0"/>
        <v/>
      </c>
      <c r="C59" s="337"/>
      <c r="D59" s="337"/>
      <c r="E59" s="337"/>
      <c r="F59" s="337"/>
      <c r="G59" s="337"/>
      <c r="H59" s="337"/>
      <c r="I59" s="124" t="str">
        <f t="shared" si="1"/>
        <v/>
      </c>
      <c r="J59" s="58" t="str">
        <f t="shared" si="1"/>
        <v/>
      </c>
      <c r="K59" s="53" t="str">
        <f t="shared" si="1"/>
        <v/>
      </c>
      <c r="L59" s="338" t="str">
        <f t="shared" si="1"/>
        <v/>
      </c>
      <c r="M59" s="339"/>
      <c r="N59" s="340"/>
      <c r="O59" s="73" t="str">
        <f t="shared" si="2"/>
        <v/>
      </c>
      <c r="P59" s="341" t="str">
        <f t="shared" si="2"/>
        <v/>
      </c>
      <c r="Q59" s="342"/>
    </row>
    <row r="60" spans="1:17" ht="21.95" customHeight="1">
      <c r="A60" s="57" t="str">
        <f t="shared" si="0"/>
        <v/>
      </c>
      <c r="B60" s="337" t="str">
        <f t="shared" si="0"/>
        <v/>
      </c>
      <c r="C60" s="337"/>
      <c r="D60" s="337"/>
      <c r="E60" s="337"/>
      <c r="F60" s="337"/>
      <c r="G60" s="337"/>
      <c r="H60" s="337"/>
      <c r="I60" s="124" t="str">
        <f t="shared" si="1"/>
        <v/>
      </c>
      <c r="J60" s="58" t="str">
        <f t="shared" si="1"/>
        <v/>
      </c>
      <c r="K60" s="53" t="str">
        <f t="shared" si="1"/>
        <v/>
      </c>
      <c r="L60" s="338" t="str">
        <f t="shared" si="1"/>
        <v/>
      </c>
      <c r="M60" s="339"/>
      <c r="N60" s="340"/>
      <c r="O60" s="73" t="str">
        <f t="shared" si="2"/>
        <v/>
      </c>
      <c r="P60" s="341" t="str">
        <f t="shared" si="2"/>
        <v/>
      </c>
      <c r="Q60" s="342"/>
    </row>
    <row r="61" spans="1:17" ht="21.95" customHeight="1">
      <c r="A61" s="57" t="str">
        <f t="shared" si="0"/>
        <v/>
      </c>
      <c r="B61" s="337" t="str">
        <f t="shared" si="0"/>
        <v/>
      </c>
      <c r="C61" s="337"/>
      <c r="D61" s="337"/>
      <c r="E61" s="337"/>
      <c r="F61" s="337"/>
      <c r="G61" s="337"/>
      <c r="H61" s="337"/>
      <c r="I61" s="124" t="str">
        <f t="shared" si="1"/>
        <v/>
      </c>
      <c r="J61" s="58" t="str">
        <f t="shared" si="1"/>
        <v/>
      </c>
      <c r="K61" s="53" t="str">
        <f t="shared" si="1"/>
        <v/>
      </c>
      <c r="L61" s="338" t="str">
        <f t="shared" si="1"/>
        <v/>
      </c>
      <c r="M61" s="339"/>
      <c r="N61" s="340"/>
      <c r="O61" s="73" t="str">
        <f t="shared" si="2"/>
        <v/>
      </c>
      <c r="P61" s="341" t="str">
        <f t="shared" si="2"/>
        <v/>
      </c>
      <c r="Q61" s="342"/>
    </row>
    <row r="62" spans="1:17" ht="21.95" customHeight="1">
      <c r="A62" s="57" t="str">
        <f t="shared" si="0"/>
        <v/>
      </c>
      <c r="B62" s="337" t="str">
        <f t="shared" si="0"/>
        <v/>
      </c>
      <c r="C62" s="337"/>
      <c r="D62" s="337"/>
      <c r="E62" s="337"/>
      <c r="F62" s="337"/>
      <c r="G62" s="337"/>
      <c r="H62" s="337"/>
      <c r="I62" s="124" t="str">
        <f t="shared" si="1"/>
        <v/>
      </c>
      <c r="J62" s="58" t="str">
        <f t="shared" si="1"/>
        <v/>
      </c>
      <c r="K62" s="53" t="str">
        <f t="shared" si="1"/>
        <v/>
      </c>
      <c r="L62" s="338" t="str">
        <f t="shared" si="1"/>
        <v/>
      </c>
      <c r="M62" s="339"/>
      <c r="N62" s="340"/>
      <c r="O62" s="73" t="str">
        <f t="shared" si="2"/>
        <v/>
      </c>
      <c r="P62" s="341" t="str">
        <f t="shared" si="2"/>
        <v/>
      </c>
      <c r="Q62" s="342"/>
    </row>
    <row r="63" spans="1:17" ht="21.95" customHeight="1">
      <c r="A63" s="57" t="str">
        <f t="shared" si="0"/>
        <v/>
      </c>
      <c r="B63" s="337" t="str">
        <f t="shared" si="0"/>
        <v/>
      </c>
      <c r="C63" s="337"/>
      <c r="D63" s="337"/>
      <c r="E63" s="337"/>
      <c r="F63" s="337"/>
      <c r="G63" s="337"/>
      <c r="H63" s="337"/>
      <c r="I63" s="124" t="str">
        <f t="shared" si="1"/>
        <v/>
      </c>
      <c r="J63" s="58" t="str">
        <f t="shared" si="1"/>
        <v/>
      </c>
      <c r="K63" s="53" t="str">
        <f t="shared" si="1"/>
        <v/>
      </c>
      <c r="L63" s="338" t="str">
        <f t="shared" si="1"/>
        <v/>
      </c>
      <c r="M63" s="339"/>
      <c r="N63" s="340"/>
      <c r="O63" s="73" t="str">
        <f t="shared" si="2"/>
        <v/>
      </c>
      <c r="P63" s="341" t="str">
        <f t="shared" si="2"/>
        <v/>
      </c>
      <c r="Q63" s="342"/>
    </row>
    <row r="64" spans="1:17" ht="21.95" customHeight="1">
      <c r="A64" s="57" t="str">
        <f t="shared" si="0"/>
        <v/>
      </c>
      <c r="B64" s="337" t="str">
        <f t="shared" si="0"/>
        <v/>
      </c>
      <c r="C64" s="337"/>
      <c r="D64" s="337"/>
      <c r="E64" s="337"/>
      <c r="F64" s="337"/>
      <c r="G64" s="337"/>
      <c r="H64" s="337"/>
      <c r="I64" s="124" t="str">
        <f t="shared" si="1"/>
        <v/>
      </c>
      <c r="J64" s="58" t="str">
        <f t="shared" si="1"/>
        <v/>
      </c>
      <c r="K64" s="53" t="str">
        <f t="shared" si="1"/>
        <v/>
      </c>
      <c r="L64" s="338" t="str">
        <f t="shared" si="1"/>
        <v/>
      </c>
      <c r="M64" s="339"/>
      <c r="N64" s="340"/>
      <c r="O64" s="73" t="str">
        <f t="shared" si="2"/>
        <v/>
      </c>
      <c r="P64" s="341" t="str">
        <f t="shared" si="2"/>
        <v/>
      </c>
      <c r="Q64" s="342"/>
    </row>
    <row r="65" spans="1:17" ht="21.95" customHeight="1">
      <c r="A65" s="57" t="str">
        <f t="shared" si="0"/>
        <v/>
      </c>
      <c r="B65" s="337" t="str">
        <f t="shared" si="0"/>
        <v/>
      </c>
      <c r="C65" s="337"/>
      <c r="D65" s="337"/>
      <c r="E65" s="337"/>
      <c r="F65" s="337"/>
      <c r="G65" s="337"/>
      <c r="H65" s="337"/>
      <c r="I65" s="124" t="str">
        <f t="shared" si="1"/>
        <v/>
      </c>
      <c r="J65" s="58" t="str">
        <f t="shared" si="1"/>
        <v/>
      </c>
      <c r="K65" s="53" t="str">
        <f t="shared" si="1"/>
        <v/>
      </c>
      <c r="L65" s="338" t="str">
        <f t="shared" si="1"/>
        <v/>
      </c>
      <c r="M65" s="339"/>
      <c r="N65" s="340"/>
      <c r="O65" s="73" t="str">
        <f t="shared" si="2"/>
        <v/>
      </c>
      <c r="P65" s="341" t="str">
        <f t="shared" si="2"/>
        <v/>
      </c>
      <c r="Q65" s="342"/>
    </row>
    <row r="66" spans="1:17" ht="21.95" customHeight="1">
      <c r="A66" s="57" t="str">
        <f t="shared" si="0"/>
        <v/>
      </c>
      <c r="B66" s="337" t="str">
        <f t="shared" si="0"/>
        <v/>
      </c>
      <c r="C66" s="337"/>
      <c r="D66" s="337"/>
      <c r="E66" s="337"/>
      <c r="F66" s="337"/>
      <c r="G66" s="337"/>
      <c r="H66" s="337"/>
      <c r="I66" s="124" t="str">
        <f t="shared" si="1"/>
        <v/>
      </c>
      <c r="J66" s="58" t="str">
        <f t="shared" si="1"/>
        <v/>
      </c>
      <c r="K66" s="53" t="str">
        <f t="shared" si="1"/>
        <v/>
      </c>
      <c r="L66" s="338" t="str">
        <f t="shared" si="1"/>
        <v/>
      </c>
      <c r="M66" s="339"/>
      <c r="N66" s="340"/>
      <c r="O66" s="73" t="str">
        <f t="shared" si="2"/>
        <v/>
      </c>
      <c r="P66" s="341" t="str">
        <f t="shared" si="2"/>
        <v/>
      </c>
      <c r="Q66" s="342"/>
    </row>
    <row r="67" spans="1:17" ht="21.95" customHeight="1">
      <c r="A67" s="57" t="str">
        <f t="shared" si="0"/>
        <v/>
      </c>
      <c r="B67" s="337" t="str">
        <f t="shared" si="0"/>
        <v/>
      </c>
      <c r="C67" s="337"/>
      <c r="D67" s="337"/>
      <c r="E67" s="337"/>
      <c r="F67" s="337"/>
      <c r="G67" s="337"/>
      <c r="H67" s="337"/>
      <c r="I67" s="124" t="str">
        <f t="shared" si="1"/>
        <v/>
      </c>
      <c r="J67" s="58" t="str">
        <f t="shared" si="1"/>
        <v/>
      </c>
      <c r="K67" s="53" t="str">
        <f t="shared" si="1"/>
        <v/>
      </c>
      <c r="L67" s="338" t="str">
        <f t="shared" si="1"/>
        <v/>
      </c>
      <c r="M67" s="339"/>
      <c r="N67" s="340"/>
      <c r="O67" s="73" t="str">
        <f t="shared" si="2"/>
        <v/>
      </c>
      <c r="P67" s="341" t="str">
        <f t="shared" si="2"/>
        <v/>
      </c>
      <c r="Q67" s="342"/>
    </row>
    <row r="68" spans="1:17" ht="21.95" customHeight="1">
      <c r="A68" s="57" t="str">
        <f t="shared" ref="A68:B68" si="3">IF(A28="","",A28)</f>
        <v/>
      </c>
      <c r="B68" s="337" t="str">
        <f t="shared" si="3"/>
        <v/>
      </c>
      <c r="C68" s="337"/>
      <c r="D68" s="337"/>
      <c r="E68" s="337"/>
      <c r="F68" s="337"/>
      <c r="G68" s="337"/>
      <c r="H68" s="337"/>
      <c r="I68" s="124" t="str">
        <f t="shared" ref="I68:L68" si="4">IF(I28="","",I28)</f>
        <v/>
      </c>
      <c r="J68" s="58" t="str">
        <f t="shared" si="4"/>
        <v/>
      </c>
      <c r="K68" s="53" t="str">
        <f t="shared" si="4"/>
        <v/>
      </c>
      <c r="L68" s="338" t="str">
        <f t="shared" si="4"/>
        <v/>
      </c>
      <c r="M68" s="339"/>
      <c r="N68" s="340"/>
      <c r="O68" s="73" t="str">
        <f t="shared" si="2"/>
        <v/>
      </c>
      <c r="P68" s="341" t="str">
        <f t="shared" si="2"/>
        <v/>
      </c>
      <c r="Q68" s="342"/>
    </row>
    <row r="69" spans="1:17" ht="21.95" customHeight="1">
      <c r="A69" s="57" t="str">
        <f t="shared" ref="A69:B69" si="5">IF(A29="","",A29)</f>
        <v/>
      </c>
      <c r="B69" s="337" t="str">
        <f t="shared" si="5"/>
        <v/>
      </c>
      <c r="C69" s="337"/>
      <c r="D69" s="337"/>
      <c r="E69" s="337"/>
      <c r="F69" s="337"/>
      <c r="G69" s="337"/>
      <c r="H69" s="337"/>
      <c r="I69" s="124" t="str">
        <f t="shared" ref="I69:L69" si="6">IF(I29="","",I29)</f>
        <v/>
      </c>
      <c r="J69" s="58" t="str">
        <f t="shared" si="6"/>
        <v/>
      </c>
      <c r="K69" s="53" t="str">
        <f t="shared" si="6"/>
        <v/>
      </c>
      <c r="L69" s="338" t="str">
        <f t="shared" si="6"/>
        <v/>
      </c>
      <c r="M69" s="339"/>
      <c r="N69" s="340"/>
      <c r="O69" s="73" t="str">
        <f t="shared" si="2"/>
        <v/>
      </c>
      <c r="P69" s="341" t="str">
        <f t="shared" si="2"/>
        <v/>
      </c>
      <c r="Q69" s="342"/>
    </row>
    <row r="70" spans="1:17" ht="21.95" customHeight="1">
      <c r="A70" s="57" t="str">
        <f t="shared" ref="A70:B70" si="7">IF(A30="","",A30)</f>
        <v/>
      </c>
      <c r="B70" s="337" t="str">
        <f t="shared" si="7"/>
        <v/>
      </c>
      <c r="C70" s="337"/>
      <c r="D70" s="337"/>
      <c r="E70" s="337"/>
      <c r="F70" s="337"/>
      <c r="G70" s="337"/>
      <c r="H70" s="337"/>
      <c r="I70" s="124" t="str">
        <f t="shared" ref="I70:L70" si="8">IF(I30="","",I30)</f>
        <v/>
      </c>
      <c r="J70" s="58" t="str">
        <f t="shared" si="8"/>
        <v/>
      </c>
      <c r="K70" s="53" t="str">
        <f t="shared" si="8"/>
        <v/>
      </c>
      <c r="L70" s="338" t="str">
        <f t="shared" si="8"/>
        <v/>
      </c>
      <c r="M70" s="339"/>
      <c r="N70" s="340"/>
      <c r="O70" s="73" t="str">
        <f t="shared" si="2"/>
        <v/>
      </c>
      <c r="P70" s="341" t="str">
        <f t="shared" si="2"/>
        <v/>
      </c>
      <c r="Q70" s="342"/>
    </row>
    <row r="71" spans="1:17" ht="21.95" customHeight="1">
      <c r="A71" s="57" t="str">
        <f t="shared" ref="A71:B71" si="9">IF(A31="","",A31)</f>
        <v/>
      </c>
      <c r="B71" s="337" t="str">
        <f t="shared" si="9"/>
        <v/>
      </c>
      <c r="C71" s="337"/>
      <c r="D71" s="337"/>
      <c r="E71" s="337"/>
      <c r="F71" s="337"/>
      <c r="G71" s="337"/>
      <c r="H71" s="337"/>
      <c r="I71" s="124" t="str">
        <f t="shared" ref="I71:L71" si="10">IF(I31="","",I31)</f>
        <v/>
      </c>
      <c r="J71" s="58" t="str">
        <f t="shared" si="10"/>
        <v/>
      </c>
      <c r="K71" s="53" t="str">
        <f t="shared" si="10"/>
        <v/>
      </c>
      <c r="L71" s="338" t="str">
        <f t="shared" si="10"/>
        <v/>
      </c>
      <c r="M71" s="339"/>
      <c r="N71" s="340"/>
      <c r="O71" s="73" t="str">
        <f t="shared" si="2"/>
        <v/>
      </c>
      <c r="P71" s="341" t="str">
        <f t="shared" si="2"/>
        <v/>
      </c>
      <c r="Q71" s="342"/>
    </row>
    <row r="72" spans="1:17" ht="21.95" customHeight="1">
      <c r="A72" s="57" t="str">
        <f t="shared" ref="A72:B72" si="11">IF(A32="","",A32)</f>
        <v/>
      </c>
      <c r="B72" s="337" t="str">
        <f t="shared" si="11"/>
        <v/>
      </c>
      <c r="C72" s="337"/>
      <c r="D72" s="337"/>
      <c r="E72" s="337"/>
      <c r="F72" s="337"/>
      <c r="G72" s="337"/>
      <c r="H72" s="337"/>
      <c r="I72" s="124" t="str">
        <f t="shared" ref="I72:L72" si="12">IF(I32="","",I32)</f>
        <v/>
      </c>
      <c r="J72" s="58" t="str">
        <f t="shared" si="12"/>
        <v/>
      </c>
      <c r="K72" s="53" t="str">
        <f t="shared" si="12"/>
        <v/>
      </c>
      <c r="L72" s="338" t="str">
        <f t="shared" si="12"/>
        <v/>
      </c>
      <c r="M72" s="339"/>
      <c r="N72" s="340"/>
      <c r="O72" s="73" t="str">
        <f t="shared" si="2"/>
        <v/>
      </c>
      <c r="P72" s="341" t="str">
        <f t="shared" si="2"/>
        <v/>
      </c>
      <c r="Q72" s="342"/>
    </row>
    <row r="73" spans="1:17" ht="21.95" customHeight="1">
      <c r="A73" s="57" t="str">
        <f t="shared" ref="A73:B73" si="13">IF(A33="","",A33)</f>
        <v/>
      </c>
      <c r="B73" s="337" t="str">
        <f t="shared" si="13"/>
        <v/>
      </c>
      <c r="C73" s="337"/>
      <c r="D73" s="337"/>
      <c r="E73" s="337"/>
      <c r="F73" s="337"/>
      <c r="G73" s="337"/>
      <c r="H73" s="337"/>
      <c r="I73" s="124" t="str">
        <f t="shared" ref="I73:L73" si="14">IF(I33="","",I33)</f>
        <v/>
      </c>
      <c r="J73" s="58" t="str">
        <f t="shared" si="14"/>
        <v/>
      </c>
      <c r="K73" s="53" t="str">
        <f t="shared" si="14"/>
        <v/>
      </c>
      <c r="L73" s="338" t="str">
        <f t="shared" si="14"/>
        <v/>
      </c>
      <c r="M73" s="339"/>
      <c r="N73" s="340"/>
      <c r="O73" s="73" t="str">
        <f t="shared" si="2"/>
        <v/>
      </c>
      <c r="P73" s="341" t="str">
        <f t="shared" si="2"/>
        <v/>
      </c>
      <c r="Q73" s="342"/>
    </row>
    <row r="74" spans="1:17" ht="21.95" customHeight="1">
      <c r="A74" s="57" t="str">
        <f t="shared" ref="A74:B74" si="15">IF(A34="","",A34)</f>
        <v/>
      </c>
      <c r="B74" s="337" t="str">
        <f t="shared" si="15"/>
        <v/>
      </c>
      <c r="C74" s="337"/>
      <c r="D74" s="337"/>
      <c r="E74" s="337"/>
      <c r="F74" s="337"/>
      <c r="G74" s="337"/>
      <c r="H74" s="337"/>
      <c r="I74" s="124" t="str">
        <f t="shared" ref="I74:L74" si="16">IF(I34="","",I34)</f>
        <v/>
      </c>
      <c r="J74" s="58" t="str">
        <f t="shared" si="16"/>
        <v/>
      </c>
      <c r="K74" s="53" t="str">
        <f t="shared" si="16"/>
        <v/>
      </c>
      <c r="L74" s="338" t="str">
        <f t="shared" si="16"/>
        <v/>
      </c>
      <c r="M74" s="339"/>
      <c r="N74" s="340"/>
      <c r="O74" s="73" t="str">
        <f t="shared" si="2"/>
        <v/>
      </c>
      <c r="P74" s="341" t="str">
        <f t="shared" si="2"/>
        <v/>
      </c>
      <c r="Q74" s="342"/>
    </row>
    <row r="75" spans="1:17" ht="21.95" customHeight="1">
      <c r="A75" s="57" t="str">
        <f t="shared" ref="A75:B75" si="17">IF(A35="","",A35)</f>
        <v/>
      </c>
      <c r="B75" s="337" t="str">
        <f t="shared" si="17"/>
        <v/>
      </c>
      <c r="C75" s="337"/>
      <c r="D75" s="337"/>
      <c r="E75" s="337"/>
      <c r="F75" s="337"/>
      <c r="G75" s="337"/>
      <c r="H75" s="337"/>
      <c r="I75" s="124" t="str">
        <f t="shared" ref="I75:L75" si="18">IF(I35="","",I35)</f>
        <v/>
      </c>
      <c r="J75" s="58" t="str">
        <f t="shared" si="18"/>
        <v/>
      </c>
      <c r="K75" s="53" t="str">
        <f t="shared" si="18"/>
        <v/>
      </c>
      <c r="L75" s="338" t="str">
        <f t="shared" si="18"/>
        <v/>
      </c>
      <c r="M75" s="339"/>
      <c r="N75" s="340"/>
      <c r="O75" s="73" t="str">
        <f t="shared" si="2"/>
        <v/>
      </c>
      <c r="P75" s="341" t="str">
        <f t="shared" si="2"/>
        <v/>
      </c>
      <c r="Q75" s="342"/>
    </row>
    <row r="76" spans="1:17" ht="21.95" customHeight="1">
      <c r="A76" s="57" t="str">
        <f t="shared" ref="A76:B76" si="19">IF(A36="","",A36)</f>
        <v/>
      </c>
      <c r="B76" s="337" t="str">
        <f t="shared" si="19"/>
        <v/>
      </c>
      <c r="C76" s="337"/>
      <c r="D76" s="337"/>
      <c r="E76" s="337"/>
      <c r="F76" s="337"/>
      <c r="G76" s="337"/>
      <c r="H76" s="337"/>
      <c r="I76" s="124" t="str">
        <f t="shared" ref="I76:L76" si="20">IF(I36="","",I36)</f>
        <v/>
      </c>
      <c r="J76" s="58" t="str">
        <f t="shared" si="20"/>
        <v/>
      </c>
      <c r="K76" s="53" t="str">
        <f t="shared" si="20"/>
        <v/>
      </c>
      <c r="L76" s="338" t="str">
        <f t="shared" si="20"/>
        <v/>
      </c>
      <c r="M76" s="339"/>
      <c r="N76" s="340"/>
      <c r="O76" s="73" t="str">
        <f t="shared" si="2"/>
        <v/>
      </c>
      <c r="P76" s="341" t="str">
        <f t="shared" si="2"/>
        <v/>
      </c>
      <c r="Q76" s="342"/>
    </row>
    <row r="77" spans="1:17" ht="21.95" customHeight="1">
      <c r="A77" s="57" t="str">
        <f t="shared" ref="A77:B77" si="21">IF(A37="","",A37)</f>
        <v/>
      </c>
      <c r="B77" s="337" t="str">
        <f t="shared" si="21"/>
        <v/>
      </c>
      <c r="C77" s="337"/>
      <c r="D77" s="337"/>
      <c r="E77" s="337"/>
      <c r="F77" s="337"/>
      <c r="G77" s="337"/>
      <c r="H77" s="337"/>
      <c r="I77" s="124" t="str">
        <f t="shared" ref="I77:L77" si="22">IF(I37="","",I37)</f>
        <v/>
      </c>
      <c r="J77" s="58" t="str">
        <f t="shared" si="22"/>
        <v/>
      </c>
      <c r="K77" s="53" t="str">
        <f t="shared" si="22"/>
        <v/>
      </c>
      <c r="L77" s="338" t="str">
        <f t="shared" si="22"/>
        <v/>
      </c>
      <c r="M77" s="339"/>
      <c r="N77" s="340"/>
      <c r="O77" s="73" t="str">
        <f t="shared" si="2"/>
        <v/>
      </c>
      <c r="P77" s="341" t="str">
        <f t="shared" si="2"/>
        <v/>
      </c>
      <c r="Q77" s="342"/>
    </row>
    <row r="78" spans="1:17" ht="21.95" customHeight="1">
      <c r="A78" s="329" t="s">
        <v>90</v>
      </c>
      <c r="B78" s="330"/>
      <c r="C78" s="330"/>
      <c r="D78" s="330"/>
      <c r="E78" s="330"/>
      <c r="F78" s="330"/>
      <c r="G78" s="330"/>
      <c r="H78" s="331"/>
      <c r="I78" s="50"/>
      <c r="J78" s="59"/>
      <c r="K78" s="51"/>
      <c r="L78" s="332">
        <f>IF(L38="","",L38)</f>
        <v>0</v>
      </c>
      <c r="M78" s="333"/>
      <c r="N78" s="334"/>
      <c r="O78" s="51"/>
      <c r="P78" s="335"/>
      <c r="Q78" s="336"/>
    </row>
    <row r="79" spans="1:17" ht="24.95" customHeight="1">
      <c r="A79" s="241"/>
      <c r="B79" s="241"/>
      <c r="C79" s="241"/>
      <c r="D79" s="241"/>
      <c r="E79" s="241"/>
      <c r="F79" s="241"/>
      <c r="G79" s="241"/>
      <c r="H79" s="15"/>
      <c r="I79" s="17"/>
      <c r="J79" s="17"/>
      <c r="M79" s="740"/>
      <c r="N79" s="740"/>
      <c r="O79" s="17"/>
    </row>
    <row r="80" spans="1:17" ht="24.95" customHeight="1">
      <c r="A80" s="241"/>
      <c r="B80" s="241"/>
      <c r="C80" s="241"/>
      <c r="D80" s="241"/>
      <c r="E80" s="241"/>
      <c r="F80" s="241"/>
      <c r="G80" s="241"/>
      <c r="H80" s="15"/>
      <c r="I80" s="242" t="s">
        <v>108</v>
      </c>
      <c r="J80" s="242"/>
      <c r="K80" s="242"/>
      <c r="L80" s="741">
        <f>IF(L40="","",L40)</f>
        <v>0</v>
      </c>
      <c r="M80" s="741"/>
      <c r="N80" s="741"/>
      <c r="O80" s="33"/>
    </row>
    <row r="81" s="1" customFormat="1"/>
    <row r="82" s="1" customFormat="1"/>
    <row r="83" s="1" customFormat="1"/>
    <row r="84" s="1" customFormat="1"/>
  </sheetData>
  <sheetProtection algorithmName="SHA-512" hashValue="RDPw43eZz93rhF+5i4SeJOu7iEoxrjPUTCiN8kLr4kzeChi/ZYtatkEL93WiL0QrRmkLbAwR6D7ZYjo2qDnrdA==" saltValue="3y9WkcHP9UAXRXxJXVqJSw==" spinCount="100000" sheet="1" formatCells="0" selectLockedCells="1"/>
  <mergeCells count="224">
    <mergeCell ref="A4:B4"/>
    <mergeCell ref="B6:H6"/>
    <mergeCell ref="P6:Q6"/>
    <mergeCell ref="L6:N6"/>
    <mergeCell ref="L4:M4"/>
    <mergeCell ref="B20:H20"/>
    <mergeCell ref="L20:N20"/>
    <mergeCell ref="P20:Q20"/>
    <mergeCell ref="C4:J4"/>
    <mergeCell ref="B9:H9"/>
    <mergeCell ref="P9:Q9"/>
    <mergeCell ref="B10:H10"/>
    <mergeCell ref="P10:Q10"/>
    <mergeCell ref="L9:N9"/>
    <mergeCell ref="L10:N10"/>
    <mergeCell ref="B7:H7"/>
    <mergeCell ref="P7:Q7"/>
    <mergeCell ref="B8:H8"/>
    <mergeCell ref="P8:Q8"/>
    <mergeCell ref="L7:N7"/>
    <mergeCell ref="L8:N8"/>
    <mergeCell ref="B13:H13"/>
    <mergeCell ref="P13:Q13"/>
    <mergeCell ref="B14:H14"/>
    <mergeCell ref="P14:Q14"/>
    <mergeCell ref="L13:N13"/>
    <mergeCell ref="L14:N14"/>
    <mergeCell ref="B11:H11"/>
    <mergeCell ref="P11:Q11"/>
    <mergeCell ref="B12:H12"/>
    <mergeCell ref="P12:Q12"/>
    <mergeCell ref="L11:N11"/>
    <mergeCell ref="L12:N12"/>
    <mergeCell ref="B17:H17"/>
    <mergeCell ref="P17:Q17"/>
    <mergeCell ref="B18:H18"/>
    <mergeCell ref="P18:Q18"/>
    <mergeCell ref="L17:N17"/>
    <mergeCell ref="L18:N18"/>
    <mergeCell ref="B15:H15"/>
    <mergeCell ref="P15:Q15"/>
    <mergeCell ref="B16:H16"/>
    <mergeCell ref="P16:Q16"/>
    <mergeCell ref="L15:N15"/>
    <mergeCell ref="L16:N16"/>
    <mergeCell ref="B24:H24"/>
    <mergeCell ref="P24:Q24"/>
    <mergeCell ref="B25:H25"/>
    <mergeCell ref="P25:Q25"/>
    <mergeCell ref="L24:N24"/>
    <mergeCell ref="L25:N25"/>
    <mergeCell ref="B19:H19"/>
    <mergeCell ref="P19:Q19"/>
    <mergeCell ref="B23:H23"/>
    <mergeCell ref="P23:Q23"/>
    <mergeCell ref="L19:N19"/>
    <mergeCell ref="L23:N23"/>
    <mergeCell ref="B21:H21"/>
    <mergeCell ref="L21:N21"/>
    <mergeCell ref="P21:Q21"/>
    <mergeCell ref="B22:H22"/>
    <mergeCell ref="L22:N22"/>
    <mergeCell ref="P22:Q22"/>
    <mergeCell ref="B28:H28"/>
    <mergeCell ref="P28:Q28"/>
    <mergeCell ref="B29:H29"/>
    <mergeCell ref="P29:Q29"/>
    <mergeCell ref="L28:N28"/>
    <mergeCell ref="L29:N29"/>
    <mergeCell ref="B26:H26"/>
    <mergeCell ref="P26:Q26"/>
    <mergeCell ref="B27:H27"/>
    <mergeCell ref="P27:Q27"/>
    <mergeCell ref="L26:N26"/>
    <mergeCell ref="L27:N27"/>
    <mergeCell ref="B34:H34"/>
    <mergeCell ref="P34:Q34"/>
    <mergeCell ref="L32:N32"/>
    <mergeCell ref="L34:N34"/>
    <mergeCell ref="B30:H30"/>
    <mergeCell ref="P30:Q30"/>
    <mergeCell ref="B31:H31"/>
    <mergeCell ref="P31:Q31"/>
    <mergeCell ref="L30:N30"/>
    <mergeCell ref="L31:N31"/>
    <mergeCell ref="B33:H33"/>
    <mergeCell ref="L33:N33"/>
    <mergeCell ref="P33:Q33"/>
    <mergeCell ref="A44:B44"/>
    <mergeCell ref="B46:H46"/>
    <mergeCell ref="P46:Q46"/>
    <mergeCell ref="B47:H47"/>
    <mergeCell ref="P47:Q47"/>
    <mergeCell ref="A39:G39"/>
    <mergeCell ref="M39:N39"/>
    <mergeCell ref="A40:G40"/>
    <mergeCell ref="I40:K40"/>
    <mergeCell ref="L40:N40"/>
    <mergeCell ref="L44:M44"/>
    <mergeCell ref="C44:J44"/>
    <mergeCell ref="L46:N46"/>
    <mergeCell ref="L47:N47"/>
    <mergeCell ref="B50:H50"/>
    <mergeCell ref="P50:Q50"/>
    <mergeCell ref="B51:H51"/>
    <mergeCell ref="P51:Q51"/>
    <mergeCell ref="B48:H48"/>
    <mergeCell ref="P48:Q48"/>
    <mergeCell ref="B49:H49"/>
    <mergeCell ref="P49:Q49"/>
    <mergeCell ref="B54:H54"/>
    <mergeCell ref="P54:Q54"/>
    <mergeCell ref="L48:N48"/>
    <mergeCell ref="L49:N49"/>
    <mergeCell ref="L50:N50"/>
    <mergeCell ref="L51:N51"/>
    <mergeCell ref="L52:N52"/>
    <mergeCell ref="L53:N53"/>
    <mergeCell ref="L54:N54"/>
    <mergeCell ref="B55:H55"/>
    <mergeCell ref="P55:Q55"/>
    <mergeCell ref="B52:H52"/>
    <mergeCell ref="P52:Q52"/>
    <mergeCell ref="B53:H53"/>
    <mergeCell ref="P53:Q53"/>
    <mergeCell ref="B58:H58"/>
    <mergeCell ref="P58:Q58"/>
    <mergeCell ref="B59:H59"/>
    <mergeCell ref="P59:Q59"/>
    <mergeCell ref="B56:H56"/>
    <mergeCell ref="P56:Q56"/>
    <mergeCell ref="B57:H57"/>
    <mergeCell ref="P57:Q57"/>
    <mergeCell ref="L55:N55"/>
    <mergeCell ref="L56:N56"/>
    <mergeCell ref="L57:N57"/>
    <mergeCell ref="L58:N58"/>
    <mergeCell ref="L59:N59"/>
    <mergeCell ref="B62:H62"/>
    <mergeCell ref="P62:Q62"/>
    <mergeCell ref="B63:H63"/>
    <mergeCell ref="P63:Q63"/>
    <mergeCell ref="B60:H60"/>
    <mergeCell ref="P60:Q60"/>
    <mergeCell ref="B61:H61"/>
    <mergeCell ref="P61:Q61"/>
    <mergeCell ref="B66:H66"/>
    <mergeCell ref="P66:Q66"/>
    <mergeCell ref="L60:N60"/>
    <mergeCell ref="L61:N61"/>
    <mergeCell ref="L62:N62"/>
    <mergeCell ref="L63:N63"/>
    <mergeCell ref="L64:N64"/>
    <mergeCell ref="L65:N65"/>
    <mergeCell ref="L66:N66"/>
    <mergeCell ref="B67:H67"/>
    <mergeCell ref="P67:Q67"/>
    <mergeCell ref="B64:H64"/>
    <mergeCell ref="P64:Q64"/>
    <mergeCell ref="B65:H65"/>
    <mergeCell ref="P65:Q65"/>
    <mergeCell ref="L67:N67"/>
    <mergeCell ref="B74:H74"/>
    <mergeCell ref="P74:Q74"/>
    <mergeCell ref="P68:Q68"/>
    <mergeCell ref="B69:H69"/>
    <mergeCell ref="P69:Q69"/>
    <mergeCell ref="B70:H70"/>
    <mergeCell ref="P70:Q70"/>
    <mergeCell ref="L68:N68"/>
    <mergeCell ref="L69:N69"/>
    <mergeCell ref="L70:N70"/>
    <mergeCell ref="L71:N71"/>
    <mergeCell ref="B71:H71"/>
    <mergeCell ref="P71:Q71"/>
    <mergeCell ref="B68:H68"/>
    <mergeCell ref="B75:H75"/>
    <mergeCell ref="P75:Q75"/>
    <mergeCell ref="B72:H72"/>
    <mergeCell ref="P72:Q72"/>
    <mergeCell ref="B73:H73"/>
    <mergeCell ref="P73:Q73"/>
    <mergeCell ref="L72:N72"/>
    <mergeCell ref="L73:N73"/>
    <mergeCell ref="L74:N74"/>
    <mergeCell ref="L75:N75"/>
    <mergeCell ref="A78:H78"/>
    <mergeCell ref="P78:Q78"/>
    <mergeCell ref="A79:G79"/>
    <mergeCell ref="M79:N79"/>
    <mergeCell ref="A80:G80"/>
    <mergeCell ref="I80:K80"/>
    <mergeCell ref="B76:H76"/>
    <mergeCell ref="P76:Q76"/>
    <mergeCell ref="B77:H77"/>
    <mergeCell ref="P77:Q77"/>
    <mergeCell ref="L76:N76"/>
    <mergeCell ref="L77:N77"/>
    <mergeCell ref="L78:N78"/>
    <mergeCell ref="L80:N80"/>
    <mergeCell ref="A1:N1"/>
    <mergeCell ref="O1:Q1"/>
    <mergeCell ref="A2:K2"/>
    <mergeCell ref="L2:M3"/>
    <mergeCell ref="N2:Q3"/>
    <mergeCell ref="A41:N41"/>
    <mergeCell ref="O41:Q41"/>
    <mergeCell ref="A42:K42"/>
    <mergeCell ref="L42:M43"/>
    <mergeCell ref="N42:Q43"/>
    <mergeCell ref="B37:H37"/>
    <mergeCell ref="P37:Q37"/>
    <mergeCell ref="A38:H38"/>
    <mergeCell ref="P38:Q38"/>
    <mergeCell ref="L37:N37"/>
    <mergeCell ref="L38:N38"/>
    <mergeCell ref="B35:H35"/>
    <mergeCell ref="P35:Q35"/>
    <mergeCell ref="B36:H36"/>
    <mergeCell ref="P36:Q36"/>
    <mergeCell ref="L35:N35"/>
    <mergeCell ref="L36:N36"/>
    <mergeCell ref="B32:H32"/>
    <mergeCell ref="P32:Q32"/>
  </mergeCells>
  <phoneticPr fontId="2"/>
  <dataValidations count="1">
    <dataValidation type="list" allowBlank="1" showInputMessage="1" showErrorMessage="1" sqref="O7:O37" xr:uid="{A5E83EF4-FD0D-463D-9E27-D7435909ED16}">
      <formula1>"10％,8％,非課税,対象外"</formula1>
    </dataValidation>
  </dataValidations>
  <printOptions horizontalCentered="1"/>
  <pageMargins left="0.47244094488188981" right="0.19685039370078741" top="0.39370078740157483" bottom="0" header="0.31496062992125984" footer="0.31496062992125984"/>
  <pageSetup paperSize="9" orientation="portrait" blackAndWhite="1" r:id="rId1"/>
  <rowBreaks count="1" manualBreakCount="1">
    <brk id="4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DB9C-FE85-4D9C-B009-E0CE7096FEFE}">
  <sheetPr>
    <tabColor rgb="FFFF0000"/>
  </sheetPr>
  <dimension ref="A1:T84"/>
  <sheetViews>
    <sheetView view="pageBreakPreview" zoomScaleNormal="100" zoomScaleSheetLayoutView="100" workbookViewId="0">
      <selection activeCell="A7" sqref="A7"/>
    </sheetView>
  </sheetViews>
  <sheetFormatPr defaultRowHeight="13.5"/>
  <cols>
    <col min="1" max="1" width="4.625" style="1" customWidth="1"/>
    <col min="2" max="7" width="5.125" style="1" customWidth="1"/>
    <col min="8" max="8" width="7.5" style="1" customWidth="1"/>
    <col min="9" max="9" width="5.625" style="1" customWidth="1"/>
    <col min="10" max="10" width="3.75" style="1" customWidth="1"/>
    <col min="11" max="11" width="9.375" style="1" customWidth="1"/>
    <col min="12" max="12" width="2.375" style="1" customWidth="1"/>
    <col min="13" max="13" width="4.375" style="1" customWidth="1"/>
    <col min="14" max="14" width="6.25" style="1" customWidth="1"/>
    <col min="15" max="15" width="5.625" style="1" customWidth="1"/>
    <col min="16" max="16" width="4.375" style="1" customWidth="1"/>
    <col min="17" max="17" width="9" style="1" customWidth="1"/>
    <col min="18" max="18" width="5.625" style="1" customWidth="1"/>
    <col min="19" max="19" width="8.625" style="1" customWidth="1"/>
    <col min="20" max="20" width="11.5" style="1" customWidth="1"/>
    <col min="21" max="27" width="5.625" style="1" customWidth="1"/>
    <col min="28" max="16384" width="9" style="1"/>
  </cols>
  <sheetData>
    <row r="1" spans="1:17" ht="21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20" t="s">
        <v>65</v>
      </c>
      <c r="P1" s="320"/>
      <c r="Q1" s="320"/>
    </row>
    <row r="2" spans="1:17" ht="21">
      <c r="A2" s="305" t="s">
        <v>64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7" t="s">
        <v>148</v>
      </c>
      <c r="M2" s="307"/>
      <c r="N2" s="309" t="str">
        <f>IF('請求書(材料･ﾘｰｽ･他)'!AH12="","",'請求書(材料･ﾘｰｽ･他)'!AH12)</f>
        <v/>
      </c>
      <c r="O2" s="309"/>
      <c r="P2" s="309"/>
      <c r="Q2" s="309"/>
    </row>
    <row r="3" spans="1:17">
      <c r="L3" s="308"/>
      <c r="M3" s="308"/>
      <c r="N3" s="310"/>
      <c r="O3" s="310"/>
      <c r="P3" s="310"/>
      <c r="Q3" s="310"/>
    </row>
    <row r="4" spans="1:17" ht="24.95" customHeight="1">
      <c r="A4" s="321" t="s">
        <v>66</v>
      </c>
      <c r="B4" s="321"/>
      <c r="C4" s="384" t="str">
        <f>IF('請求書(材料･ﾘｰｽ･他)'!I16="","",'請求書(材料･ﾘｰｽ･他)'!I16)</f>
        <v/>
      </c>
      <c r="D4" s="384"/>
      <c r="E4" s="384"/>
      <c r="F4" s="384"/>
      <c r="G4" s="384"/>
      <c r="H4" s="384"/>
      <c r="I4" s="384"/>
      <c r="J4" s="384"/>
      <c r="K4" s="54"/>
      <c r="L4" s="323" t="s">
        <v>7</v>
      </c>
      <c r="M4" s="323"/>
      <c r="N4" s="117" t="str">
        <f>IF('請求書(材料･ﾘｰｽ･他)'!C10="","",'請求書(材料･ﾘｰｽ･他)'!C10)</f>
        <v/>
      </c>
      <c r="O4" s="116" t="s">
        <v>8</v>
      </c>
      <c r="P4" s="116" t="str">
        <f>IF('請求書(材料･ﾘｰｽ･他)'!H10="","",'請求書(材料･ﾘｰｽ･他)'!H10)</f>
        <v/>
      </c>
      <c r="Q4" s="118" t="s">
        <v>67</v>
      </c>
    </row>
    <row r="6" spans="1:17" ht="21.95" customHeight="1">
      <c r="A6" s="56" t="s">
        <v>53</v>
      </c>
      <c r="B6" s="324" t="s">
        <v>68</v>
      </c>
      <c r="C6" s="324"/>
      <c r="D6" s="324"/>
      <c r="E6" s="324"/>
      <c r="F6" s="324"/>
      <c r="G6" s="324"/>
      <c r="H6" s="324"/>
      <c r="I6" s="55" t="s">
        <v>69</v>
      </c>
      <c r="J6" s="55" t="s">
        <v>70</v>
      </c>
      <c r="K6" s="55" t="s">
        <v>57</v>
      </c>
      <c r="L6" s="325" t="s">
        <v>62</v>
      </c>
      <c r="M6" s="326"/>
      <c r="N6" s="327"/>
      <c r="O6" s="62" t="s">
        <v>99</v>
      </c>
      <c r="P6" s="324" t="s">
        <v>71</v>
      </c>
      <c r="Q6" s="343"/>
    </row>
    <row r="7" spans="1:17" ht="21.95" customHeight="1">
      <c r="A7" s="32"/>
      <c r="B7" s="311"/>
      <c r="C7" s="311"/>
      <c r="D7" s="311"/>
      <c r="E7" s="311"/>
      <c r="F7" s="311"/>
      <c r="G7" s="311"/>
      <c r="H7" s="311"/>
      <c r="I7" s="123"/>
      <c r="J7" s="31"/>
      <c r="K7" s="68"/>
      <c r="L7" s="312"/>
      <c r="M7" s="313"/>
      <c r="N7" s="314"/>
      <c r="O7" s="74"/>
      <c r="P7" s="317"/>
      <c r="Q7" s="318"/>
    </row>
    <row r="8" spans="1:17" ht="21.95" customHeight="1">
      <c r="A8" s="32"/>
      <c r="B8" s="311"/>
      <c r="C8" s="311"/>
      <c r="D8" s="311"/>
      <c r="E8" s="311"/>
      <c r="F8" s="311"/>
      <c r="G8" s="311"/>
      <c r="H8" s="311"/>
      <c r="I8" s="123"/>
      <c r="J8" s="31"/>
      <c r="K8" s="68"/>
      <c r="L8" s="312"/>
      <c r="M8" s="313"/>
      <c r="N8" s="314"/>
      <c r="O8" s="74"/>
      <c r="P8" s="317"/>
      <c r="Q8" s="318"/>
    </row>
    <row r="9" spans="1:17" ht="21.95" customHeight="1">
      <c r="A9" s="32"/>
      <c r="B9" s="311"/>
      <c r="C9" s="311"/>
      <c r="D9" s="311"/>
      <c r="E9" s="311"/>
      <c r="F9" s="311"/>
      <c r="G9" s="311"/>
      <c r="H9" s="311"/>
      <c r="I9" s="123"/>
      <c r="J9" s="31"/>
      <c r="K9" s="68"/>
      <c r="L9" s="312"/>
      <c r="M9" s="313"/>
      <c r="N9" s="314"/>
      <c r="O9" s="74"/>
      <c r="P9" s="317"/>
      <c r="Q9" s="318"/>
    </row>
    <row r="10" spans="1:17" ht="21.95" customHeight="1">
      <c r="A10" s="32"/>
      <c r="B10" s="311"/>
      <c r="C10" s="311"/>
      <c r="D10" s="311"/>
      <c r="E10" s="311"/>
      <c r="F10" s="311"/>
      <c r="G10" s="311"/>
      <c r="H10" s="311"/>
      <c r="I10" s="123"/>
      <c r="J10" s="31"/>
      <c r="K10" s="68"/>
      <c r="L10" s="312"/>
      <c r="M10" s="313"/>
      <c r="N10" s="314"/>
      <c r="O10" s="74"/>
      <c r="P10" s="317"/>
      <c r="Q10" s="318"/>
    </row>
    <row r="11" spans="1:17" ht="21.95" customHeight="1">
      <c r="A11" s="32"/>
      <c r="B11" s="311"/>
      <c r="C11" s="311"/>
      <c r="D11" s="311"/>
      <c r="E11" s="311"/>
      <c r="F11" s="311"/>
      <c r="G11" s="311"/>
      <c r="H11" s="311"/>
      <c r="I11" s="123"/>
      <c r="J11" s="31"/>
      <c r="K11" s="68"/>
      <c r="L11" s="312"/>
      <c r="M11" s="313"/>
      <c r="N11" s="314"/>
      <c r="O11" s="74"/>
      <c r="P11" s="317"/>
      <c r="Q11" s="318"/>
    </row>
    <row r="12" spans="1:17" ht="21.95" customHeight="1">
      <c r="A12" s="32"/>
      <c r="B12" s="311"/>
      <c r="C12" s="311"/>
      <c r="D12" s="311"/>
      <c r="E12" s="311"/>
      <c r="F12" s="311"/>
      <c r="G12" s="311"/>
      <c r="H12" s="311"/>
      <c r="I12" s="123"/>
      <c r="J12" s="31"/>
      <c r="K12" s="68"/>
      <c r="L12" s="312"/>
      <c r="M12" s="313"/>
      <c r="N12" s="314"/>
      <c r="O12" s="74"/>
      <c r="P12" s="317"/>
      <c r="Q12" s="318"/>
    </row>
    <row r="13" spans="1:17" ht="21.95" customHeight="1">
      <c r="A13" s="32"/>
      <c r="B13" s="311"/>
      <c r="C13" s="311"/>
      <c r="D13" s="311"/>
      <c r="E13" s="311"/>
      <c r="F13" s="311"/>
      <c r="G13" s="311"/>
      <c r="H13" s="311"/>
      <c r="I13" s="123"/>
      <c r="J13" s="31"/>
      <c r="K13" s="68"/>
      <c r="L13" s="312"/>
      <c r="M13" s="313"/>
      <c r="N13" s="314"/>
      <c r="O13" s="75"/>
      <c r="P13" s="317"/>
      <c r="Q13" s="318"/>
    </row>
    <row r="14" spans="1:17" ht="21.95" customHeight="1">
      <c r="A14" s="32"/>
      <c r="B14" s="311"/>
      <c r="C14" s="311"/>
      <c r="D14" s="311"/>
      <c r="E14" s="311"/>
      <c r="F14" s="311"/>
      <c r="G14" s="311"/>
      <c r="H14" s="311"/>
      <c r="I14" s="123"/>
      <c r="J14" s="31"/>
      <c r="K14" s="68"/>
      <c r="L14" s="312"/>
      <c r="M14" s="313"/>
      <c r="N14" s="314"/>
      <c r="O14" s="74"/>
      <c r="P14" s="317"/>
      <c r="Q14" s="318"/>
    </row>
    <row r="15" spans="1:17" ht="21.95" customHeight="1">
      <c r="A15" s="32"/>
      <c r="B15" s="311"/>
      <c r="C15" s="311"/>
      <c r="D15" s="311"/>
      <c r="E15" s="311"/>
      <c r="F15" s="311"/>
      <c r="G15" s="311"/>
      <c r="H15" s="311"/>
      <c r="I15" s="123"/>
      <c r="J15" s="31"/>
      <c r="K15" s="68"/>
      <c r="L15" s="312"/>
      <c r="M15" s="313"/>
      <c r="N15" s="314"/>
      <c r="O15" s="74"/>
      <c r="P15" s="317"/>
      <c r="Q15" s="318"/>
    </row>
    <row r="16" spans="1:17" ht="21.95" customHeight="1">
      <c r="A16" s="32"/>
      <c r="B16" s="311"/>
      <c r="C16" s="311"/>
      <c r="D16" s="311"/>
      <c r="E16" s="311"/>
      <c r="F16" s="311"/>
      <c r="G16" s="311"/>
      <c r="H16" s="311"/>
      <c r="I16" s="123"/>
      <c r="J16" s="31"/>
      <c r="K16" s="68"/>
      <c r="L16" s="312"/>
      <c r="M16" s="313"/>
      <c r="N16" s="314"/>
      <c r="O16" s="74"/>
      <c r="P16" s="317"/>
      <c r="Q16" s="318"/>
    </row>
    <row r="17" spans="1:17" ht="21.95" customHeight="1">
      <c r="A17" s="32"/>
      <c r="B17" s="311"/>
      <c r="C17" s="311"/>
      <c r="D17" s="311"/>
      <c r="E17" s="311"/>
      <c r="F17" s="311"/>
      <c r="G17" s="311"/>
      <c r="H17" s="311"/>
      <c r="I17" s="123"/>
      <c r="J17" s="31"/>
      <c r="K17" s="68"/>
      <c r="L17" s="312"/>
      <c r="M17" s="313"/>
      <c r="N17" s="314"/>
      <c r="O17" s="74"/>
      <c r="P17" s="317"/>
      <c r="Q17" s="318"/>
    </row>
    <row r="18" spans="1:17" ht="21.95" customHeight="1">
      <c r="A18" s="32"/>
      <c r="B18" s="311"/>
      <c r="C18" s="311"/>
      <c r="D18" s="311"/>
      <c r="E18" s="311"/>
      <c r="F18" s="311"/>
      <c r="G18" s="311"/>
      <c r="H18" s="311"/>
      <c r="I18" s="123"/>
      <c r="J18" s="31"/>
      <c r="K18" s="68"/>
      <c r="L18" s="312"/>
      <c r="M18" s="313"/>
      <c r="N18" s="314"/>
      <c r="O18" s="74"/>
      <c r="P18" s="317"/>
      <c r="Q18" s="318"/>
    </row>
    <row r="19" spans="1:17" ht="21.95" customHeight="1">
      <c r="A19" s="32"/>
      <c r="B19" s="311"/>
      <c r="C19" s="311"/>
      <c r="D19" s="311"/>
      <c r="E19" s="311"/>
      <c r="F19" s="311"/>
      <c r="G19" s="311"/>
      <c r="H19" s="311"/>
      <c r="I19" s="123"/>
      <c r="J19" s="31"/>
      <c r="K19" s="68"/>
      <c r="L19" s="312"/>
      <c r="M19" s="313"/>
      <c r="N19" s="314"/>
      <c r="O19" s="74"/>
      <c r="P19" s="317"/>
      <c r="Q19" s="318"/>
    </row>
    <row r="20" spans="1:17" ht="21.95" customHeight="1">
      <c r="A20" s="32"/>
      <c r="B20" s="311"/>
      <c r="C20" s="311"/>
      <c r="D20" s="311"/>
      <c r="E20" s="311"/>
      <c r="F20" s="311"/>
      <c r="G20" s="311"/>
      <c r="H20" s="311"/>
      <c r="I20" s="123"/>
      <c r="J20" s="31"/>
      <c r="K20" s="68"/>
      <c r="L20" s="312"/>
      <c r="M20" s="313"/>
      <c r="N20" s="314"/>
      <c r="O20" s="74"/>
      <c r="P20" s="317"/>
      <c r="Q20" s="318"/>
    </row>
    <row r="21" spans="1:17" ht="21.95" customHeight="1">
      <c r="A21" s="32"/>
      <c r="B21" s="311"/>
      <c r="C21" s="311"/>
      <c r="D21" s="311"/>
      <c r="E21" s="311"/>
      <c r="F21" s="311"/>
      <c r="G21" s="311"/>
      <c r="H21" s="311"/>
      <c r="I21" s="123"/>
      <c r="J21" s="31"/>
      <c r="K21" s="68"/>
      <c r="L21" s="312"/>
      <c r="M21" s="313"/>
      <c r="N21" s="314"/>
      <c r="O21" s="75"/>
      <c r="P21" s="317"/>
      <c r="Q21" s="318"/>
    </row>
    <row r="22" spans="1:17" ht="21.95" customHeight="1">
      <c r="A22" s="32"/>
      <c r="B22" s="311"/>
      <c r="C22" s="311"/>
      <c r="D22" s="311"/>
      <c r="E22" s="311"/>
      <c r="F22" s="311"/>
      <c r="G22" s="311"/>
      <c r="H22" s="311"/>
      <c r="I22" s="123"/>
      <c r="J22" s="31"/>
      <c r="K22" s="68"/>
      <c r="L22" s="312"/>
      <c r="M22" s="313"/>
      <c r="N22" s="314"/>
      <c r="O22" s="74"/>
      <c r="P22" s="317"/>
      <c r="Q22" s="318"/>
    </row>
    <row r="23" spans="1:17" ht="21.95" customHeight="1">
      <c r="A23" s="32"/>
      <c r="B23" s="311"/>
      <c r="C23" s="311"/>
      <c r="D23" s="311"/>
      <c r="E23" s="311"/>
      <c r="F23" s="311"/>
      <c r="G23" s="311"/>
      <c r="H23" s="311"/>
      <c r="I23" s="123"/>
      <c r="J23" s="31"/>
      <c r="K23" s="68"/>
      <c r="L23" s="312"/>
      <c r="M23" s="313"/>
      <c r="N23" s="314"/>
      <c r="O23" s="74"/>
      <c r="P23" s="317"/>
      <c r="Q23" s="318"/>
    </row>
    <row r="24" spans="1:17" ht="21.95" customHeight="1">
      <c r="A24" s="32"/>
      <c r="B24" s="311"/>
      <c r="C24" s="311"/>
      <c r="D24" s="311"/>
      <c r="E24" s="311"/>
      <c r="F24" s="311"/>
      <c r="G24" s="311"/>
      <c r="H24" s="311"/>
      <c r="I24" s="123"/>
      <c r="J24" s="31"/>
      <c r="K24" s="68"/>
      <c r="L24" s="312"/>
      <c r="M24" s="313"/>
      <c r="N24" s="314"/>
      <c r="O24" s="74"/>
      <c r="P24" s="317"/>
      <c r="Q24" s="318"/>
    </row>
    <row r="25" spans="1:17" ht="21.95" customHeight="1">
      <c r="A25" s="32"/>
      <c r="B25" s="311"/>
      <c r="C25" s="311"/>
      <c r="D25" s="311"/>
      <c r="E25" s="311"/>
      <c r="F25" s="311"/>
      <c r="G25" s="311"/>
      <c r="H25" s="311"/>
      <c r="I25" s="123"/>
      <c r="J25" s="31"/>
      <c r="K25" s="68"/>
      <c r="L25" s="312"/>
      <c r="M25" s="313"/>
      <c r="N25" s="314"/>
      <c r="O25" s="74"/>
      <c r="P25" s="317"/>
      <c r="Q25" s="318"/>
    </row>
    <row r="26" spans="1:17" ht="21.95" customHeight="1">
      <c r="A26" s="32"/>
      <c r="B26" s="311"/>
      <c r="C26" s="311"/>
      <c r="D26" s="311"/>
      <c r="E26" s="311"/>
      <c r="F26" s="311"/>
      <c r="G26" s="311"/>
      <c r="H26" s="311"/>
      <c r="I26" s="123"/>
      <c r="J26" s="31"/>
      <c r="K26" s="68"/>
      <c r="L26" s="312"/>
      <c r="M26" s="313"/>
      <c r="N26" s="314"/>
      <c r="O26" s="74"/>
      <c r="P26" s="317"/>
      <c r="Q26" s="318"/>
    </row>
    <row r="27" spans="1:17" ht="21.95" customHeight="1">
      <c r="A27" s="32"/>
      <c r="B27" s="311"/>
      <c r="C27" s="311"/>
      <c r="D27" s="311"/>
      <c r="E27" s="311"/>
      <c r="F27" s="311"/>
      <c r="G27" s="311"/>
      <c r="H27" s="311"/>
      <c r="I27" s="123"/>
      <c r="J27" s="31"/>
      <c r="K27" s="68"/>
      <c r="L27" s="312"/>
      <c r="M27" s="313"/>
      <c r="N27" s="314"/>
      <c r="O27" s="74"/>
      <c r="P27" s="317"/>
      <c r="Q27" s="318"/>
    </row>
    <row r="28" spans="1:17" ht="21.95" customHeight="1">
      <c r="A28" s="32"/>
      <c r="B28" s="311"/>
      <c r="C28" s="311"/>
      <c r="D28" s="311"/>
      <c r="E28" s="311"/>
      <c r="F28" s="311"/>
      <c r="G28" s="311"/>
      <c r="H28" s="311"/>
      <c r="I28" s="123"/>
      <c r="J28" s="31"/>
      <c r="K28" s="68"/>
      <c r="L28" s="312"/>
      <c r="M28" s="313"/>
      <c r="N28" s="314"/>
      <c r="O28" s="74"/>
      <c r="P28" s="317"/>
      <c r="Q28" s="318"/>
    </row>
    <row r="29" spans="1:17" ht="21.95" customHeight="1">
      <c r="A29" s="32"/>
      <c r="B29" s="311"/>
      <c r="C29" s="311"/>
      <c r="D29" s="311"/>
      <c r="E29" s="311"/>
      <c r="F29" s="311"/>
      <c r="G29" s="311"/>
      <c r="H29" s="311"/>
      <c r="I29" s="123"/>
      <c r="J29" s="31"/>
      <c r="K29" s="68"/>
      <c r="L29" s="312"/>
      <c r="M29" s="313"/>
      <c r="N29" s="314"/>
      <c r="O29" s="74"/>
      <c r="P29" s="317"/>
      <c r="Q29" s="318"/>
    </row>
    <row r="30" spans="1:17" ht="21.95" customHeight="1">
      <c r="A30" s="32"/>
      <c r="B30" s="311"/>
      <c r="C30" s="311"/>
      <c r="D30" s="311"/>
      <c r="E30" s="311"/>
      <c r="F30" s="311"/>
      <c r="G30" s="311"/>
      <c r="H30" s="311"/>
      <c r="I30" s="123"/>
      <c r="J30" s="31"/>
      <c r="K30" s="68"/>
      <c r="L30" s="312"/>
      <c r="M30" s="313"/>
      <c r="N30" s="314"/>
      <c r="O30" s="75"/>
      <c r="P30" s="317"/>
      <c r="Q30" s="318"/>
    </row>
    <row r="31" spans="1:17" ht="21.95" customHeight="1">
      <c r="A31" s="32"/>
      <c r="B31" s="311"/>
      <c r="C31" s="311"/>
      <c r="D31" s="311"/>
      <c r="E31" s="311"/>
      <c r="F31" s="311"/>
      <c r="G31" s="311"/>
      <c r="H31" s="311"/>
      <c r="I31" s="123"/>
      <c r="J31" s="31"/>
      <c r="K31" s="68"/>
      <c r="L31" s="312"/>
      <c r="M31" s="313"/>
      <c r="N31" s="314"/>
      <c r="O31" s="74"/>
      <c r="P31" s="317"/>
      <c r="Q31" s="318"/>
    </row>
    <row r="32" spans="1:17" ht="21.95" customHeight="1">
      <c r="A32" s="32"/>
      <c r="B32" s="311"/>
      <c r="C32" s="311"/>
      <c r="D32" s="311"/>
      <c r="E32" s="311"/>
      <c r="F32" s="311"/>
      <c r="G32" s="311"/>
      <c r="H32" s="311"/>
      <c r="I32" s="123"/>
      <c r="J32" s="31"/>
      <c r="K32" s="68"/>
      <c r="L32" s="312"/>
      <c r="M32" s="313"/>
      <c r="N32" s="314"/>
      <c r="O32" s="74"/>
      <c r="P32" s="317"/>
      <c r="Q32" s="318"/>
    </row>
    <row r="33" spans="1:20" ht="21.95" customHeight="1">
      <c r="A33" s="32"/>
      <c r="B33" s="311"/>
      <c r="C33" s="311"/>
      <c r="D33" s="311"/>
      <c r="E33" s="311"/>
      <c r="F33" s="311"/>
      <c r="G33" s="311"/>
      <c r="H33" s="311"/>
      <c r="I33" s="123"/>
      <c r="J33" s="31"/>
      <c r="K33" s="68"/>
      <c r="L33" s="312"/>
      <c r="M33" s="313"/>
      <c r="N33" s="314"/>
      <c r="O33" s="74"/>
      <c r="P33" s="317"/>
      <c r="Q33" s="318"/>
    </row>
    <row r="34" spans="1:20" ht="21.95" customHeight="1">
      <c r="A34" s="32"/>
      <c r="B34" s="311"/>
      <c r="C34" s="311"/>
      <c r="D34" s="311"/>
      <c r="E34" s="311"/>
      <c r="F34" s="311"/>
      <c r="G34" s="311"/>
      <c r="H34" s="311"/>
      <c r="I34" s="123"/>
      <c r="J34" s="31"/>
      <c r="K34" s="68"/>
      <c r="L34" s="312"/>
      <c r="M34" s="313"/>
      <c r="N34" s="314"/>
      <c r="O34" s="74"/>
      <c r="P34" s="317"/>
      <c r="Q34" s="318"/>
    </row>
    <row r="35" spans="1:20" ht="21.95" customHeight="1">
      <c r="A35" s="32"/>
      <c r="B35" s="311"/>
      <c r="C35" s="311"/>
      <c r="D35" s="311"/>
      <c r="E35" s="311"/>
      <c r="F35" s="311"/>
      <c r="G35" s="311"/>
      <c r="H35" s="311"/>
      <c r="I35" s="123"/>
      <c r="J35" s="31"/>
      <c r="K35" s="68"/>
      <c r="L35" s="312"/>
      <c r="M35" s="313"/>
      <c r="N35" s="314"/>
      <c r="O35" s="74"/>
      <c r="P35" s="317"/>
      <c r="Q35" s="318"/>
    </row>
    <row r="36" spans="1:20" ht="21.95" customHeight="1">
      <c r="A36" s="32"/>
      <c r="B36" s="311"/>
      <c r="C36" s="311"/>
      <c r="D36" s="311"/>
      <c r="E36" s="311"/>
      <c r="F36" s="311"/>
      <c r="G36" s="311"/>
      <c r="H36" s="311"/>
      <c r="I36" s="123"/>
      <c r="J36" s="31"/>
      <c r="K36" s="68"/>
      <c r="L36" s="312"/>
      <c r="M36" s="313"/>
      <c r="N36" s="314"/>
      <c r="O36" s="74"/>
      <c r="P36" s="317"/>
      <c r="Q36" s="318"/>
    </row>
    <row r="37" spans="1:20" ht="21.95" customHeight="1">
      <c r="A37" s="32"/>
      <c r="B37" s="311"/>
      <c r="C37" s="311"/>
      <c r="D37" s="311"/>
      <c r="E37" s="311"/>
      <c r="F37" s="311"/>
      <c r="G37" s="311"/>
      <c r="H37" s="311"/>
      <c r="I37" s="123"/>
      <c r="J37" s="31"/>
      <c r="K37" s="68"/>
      <c r="L37" s="312"/>
      <c r="M37" s="313"/>
      <c r="N37" s="314"/>
      <c r="O37" s="75"/>
      <c r="P37" s="317"/>
      <c r="Q37" s="318"/>
    </row>
    <row r="38" spans="1:20" ht="21.95" customHeight="1">
      <c r="A38" s="329" t="s">
        <v>90</v>
      </c>
      <c r="B38" s="330"/>
      <c r="C38" s="330"/>
      <c r="D38" s="330"/>
      <c r="E38" s="330"/>
      <c r="F38" s="330"/>
      <c r="G38" s="330"/>
      <c r="H38" s="331"/>
      <c r="I38" s="50"/>
      <c r="J38" s="59"/>
      <c r="K38" s="51"/>
      <c r="L38" s="332">
        <f>SUM(L7:N37)</f>
        <v>0</v>
      </c>
      <c r="M38" s="333"/>
      <c r="N38" s="334"/>
      <c r="O38" s="51"/>
      <c r="P38" s="335"/>
      <c r="Q38" s="336"/>
      <c r="S38" s="60">
        <v>0.1</v>
      </c>
      <c r="T38" s="52">
        <f>SUMIF($O$7:$O$37,10%,$L$7:$N$37)</f>
        <v>0</v>
      </c>
    </row>
    <row r="39" spans="1:20" ht="24.95" customHeight="1">
      <c r="A39" s="241"/>
      <c r="B39" s="241"/>
      <c r="C39" s="241"/>
      <c r="D39" s="241"/>
      <c r="E39" s="241"/>
      <c r="F39" s="241"/>
      <c r="G39" s="241"/>
      <c r="H39" s="15"/>
      <c r="I39" s="17"/>
      <c r="J39" s="17"/>
      <c r="M39" s="740"/>
      <c r="N39" s="740"/>
      <c r="O39" s="17"/>
      <c r="S39" s="60">
        <v>0.08</v>
      </c>
      <c r="T39" s="52">
        <f>SUMIF($O$7:$O$37,8%,$L$7:$N$37)</f>
        <v>0</v>
      </c>
    </row>
    <row r="40" spans="1:20" ht="24.95" customHeight="1">
      <c r="A40" s="241"/>
      <c r="B40" s="241"/>
      <c r="C40" s="241"/>
      <c r="D40" s="241"/>
      <c r="E40" s="241"/>
      <c r="F40" s="241"/>
      <c r="G40" s="241"/>
      <c r="H40" s="15"/>
      <c r="I40" s="242" t="s">
        <v>109</v>
      </c>
      <c r="J40" s="242"/>
      <c r="K40" s="742"/>
      <c r="L40" s="743">
        <f>IF(L38="","",'請求書(材料･ﾘｰｽ･他)2ﾍﾟｰｼﾞ'!L40+'請求書(材料･ﾘｰｽ･他)3ﾍﾟｰｼﾞ'!L38)</f>
        <v>0</v>
      </c>
      <c r="M40" s="744"/>
      <c r="N40" s="745"/>
      <c r="O40" s="33"/>
      <c r="S40" s="61" t="s">
        <v>96</v>
      </c>
      <c r="T40" s="52">
        <f>SUMIF($O$7:$O$37,"非課税",$L$7:$N$37)+SUMIF($O$7:$O$37,"対象外",$L$7:$N$37)</f>
        <v>0</v>
      </c>
    </row>
    <row r="41" spans="1:20" ht="21">
      <c r="A41" s="305"/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20" t="s">
        <v>74</v>
      </c>
      <c r="P41" s="320"/>
      <c r="Q41" s="320"/>
    </row>
    <row r="42" spans="1:20" ht="21">
      <c r="A42" s="305" t="s">
        <v>64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7" t="s">
        <v>148</v>
      </c>
      <c r="M42" s="307"/>
      <c r="N42" s="309" t="str">
        <f>IF(N2="","",N2)</f>
        <v/>
      </c>
      <c r="O42" s="309"/>
      <c r="P42" s="309"/>
      <c r="Q42" s="309"/>
    </row>
    <row r="43" spans="1:20">
      <c r="L43" s="308"/>
      <c r="M43" s="308"/>
      <c r="N43" s="310"/>
      <c r="O43" s="310"/>
      <c r="P43" s="310"/>
      <c r="Q43" s="310"/>
    </row>
    <row r="44" spans="1:20" ht="24.95" customHeight="1">
      <c r="A44" s="321" t="s">
        <v>66</v>
      </c>
      <c r="B44" s="321"/>
      <c r="C44" s="384" t="str">
        <f>IF(C4="","",C4)</f>
        <v/>
      </c>
      <c r="D44" s="384"/>
      <c r="E44" s="384"/>
      <c r="F44" s="384"/>
      <c r="G44" s="384"/>
      <c r="H44" s="384"/>
      <c r="I44" s="384"/>
      <c r="J44" s="384"/>
      <c r="K44" s="54"/>
      <c r="L44" s="323" t="str">
        <f>IF(L4="","",L4)</f>
        <v>西暦</v>
      </c>
      <c r="M44" s="323"/>
      <c r="N44" s="117" t="str">
        <f>IF(N4="","",N4)</f>
        <v/>
      </c>
      <c r="O44" s="116" t="s">
        <v>97</v>
      </c>
      <c r="P44" s="116" t="str">
        <f>IF(P4="","",P4)</f>
        <v/>
      </c>
      <c r="Q44" s="118" t="s">
        <v>67</v>
      </c>
    </row>
    <row r="46" spans="1:20" ht="21.95" customHeight="1">
      <c r="A46" s="56" t="s">
        <v>53</v>
      </c>
      <c r="B46" s="324" t="s">
        <v>68</v>
      </c>
      <c r="C46" s="324"/>
      <c r="D46" s="324"/>
      <c r="E46" s="324"/>
      <c r="F46" s="324"/>
      <c r="G46" s="324"/>
      <c r="H46" s="324"/>
      <c r="I46" s="55" t="s">
        <v>69</v>
      </c>
      <c r="J46" s="55" t="s">
        <v>70</v>
      </c>
      <c r="K46" s="55" t="s">
        <v>57</v>
      </c>
      <c r="L46" s="325" t="s">
        <v>62</v>
      </c>
      <c r="M46" s="326"/>
      <c r="N46" s="327"/>
      <c r="O46" s="62" t="s">
        <v>99</v>
      </c>
      <c r="P46" s="324" t="s">
        <v>71</v>
      </c>
      <c r="Q46" s="343"/>
    </row>
    <row r="47" spans="1:20" ht="21.95" customHeight="1">
      <c r="A47" s="57" t="str">
        <f>IF(A7="","",A7)</f>
        <v/>
      </c>
      <c r="B47" s="337" t="str">
        <f>IF(B7="","",B7)</f>
        <v/>
      </c>
      <c r="C47" s="337"/>
      <c r="D47" s="337"/>
      <c r="E47" s="337"/>
      <c r="F47" s="337"/>
      <c r="G47" s="337"/>
      <c r="H47" s="337"/>
      <c r="I47" s="124" t="str">
        <f>IF(I7="","",I7)</f>
        <v/>
      </c>
      <c r="J47" s="58" t="str">
        <f>IF(J7="","",J7)</f>
        <v/>
      </c>
      <c r="K47" s="53" t="str">
        <f>IF(K7="","",K7)</f>
        <v/>
      </c>
      <c r="L47" s="338" t="str">
        <f>IF(L7="","",L7)</f>
        <v/>
      </c>
      <c r="M47" s="339"/>
      <c r="N47" s="340"/>
      <c r="O47" s="73" t="str">
        <f>IF(O7="","",O7)</f>
        <v/>
      </c>
      <c r="P47" s="341" t="str">
        <f>IF(P7="","",P7)</f>
        <v/>
      </c>
      <c r="Q47" s="342"/>
    </row>
    <row r="48" spans="1:20" ht="21.95" customHeight="1">
      <c r="A48" s="57" t="str">
        <f t="shared" ref="A48:B63" si="0">IF(A8="","",A8)</f>
        <v/>
      </c>
      <c r="B48" s="337" t="str">
        <f t="shared" si="0"/>
        <v/>
      </c>
      <c r="C48" s="337"/>
      <c r="D48" s="337"/>
      <c r="E48" s="337"/>
      <c r="F48" s="337"/>
      <c r="G48" s="337"/>
      <c r="H48" s="337"/>
      <c r="I48" s="124" t="str">
        <f t="shared" ref="I48:L63" si="1">IF(I8="","",I8)</f>
        <v/>
      </c>
      <c r="J48" s="58" t="str">
        <f t="shared" si="1"/>
        <v/>
      </c>
      <c r="K48" s="53" t="str">
        <f t="shared" si="1"/>
        <v/>
      </c>
      <c r="L48" s="338" t="str">
        <f t="shared" si="1"/>
        <v/>
      </c>
      <c r="M48" s="339"/>
      <c r="N48" s="340"/>
      <c r="O48" s="73" t="str">
        <f t="shared" ref="O48:P63" si="2">IF(O8="","",O8)</f>
        <v/>
      </c>
      <c r="P48" s="341" t="str">
        <f t="shared" si="2"/>
        <v/>
      </c>
      <c r="Q48" s="342"/>
    </row>
    <row r="49" spans="1:17" ht="21.95" customHeight="1">
      <c r="A49" s="57" t="str">
        <f t="shared" si="0"/>
        <v/>
      </c>
      <c r="B49" s="337" t="str">
        <f t="shared" si="0"/>
        <v/>
      </c>
      <c r="C49" s="337"/>
      <c r="D49" s="337"/>
      <c r="E49" s="337"/>
      <c r="F49" s="337"/>
      <c r="G49" s="337"/>
      <c r="H49" s="337"/>
      <c r="I49" s="124" t="str">
        <f t="shared" si="1"/>
        <v/>
      </c>
      <c r="J49" s="58" t="str">
        <f t="shared" si="1"/>
        <v/>
      </c>
      <c r="K49" s="53" t="str">
        <f t="shared" si="1"/>
        <v/>
      </c>
      <c r="L49" s="338" t="str">
        <f t="shared" si="1"/>
        <v/>
      </c>
      <c r="M49" s="339"/>
      <c r="N49" s="340"/>
      <c r="O49" s="73" t="str">
        <f t="shared" si="2"/>
        <v/>
      </c>
      <c r="P49" s="341" t="str">
        <f t="shared" si="2"/>
        <v/>
      </c>
      <c r="Q49" s="342"/>
    </row>
    <row r="50" spans="1:17" ht="21.95" customHeight="1">
      <c r="A50" s="57" t="str">
        <f t="shared" si="0"/>
        <v/>
      </c>
      <c r="B50" s="337" t="str">
        <f t="shared" si="0"/>
        <v/>
      </c>
      <c r="C50" s="337"/>
      <c r="D50" s="337"/>
      <c r="E50" s="337"/>
      <c r="F50" s="337"/>
      <c r="G50" s="337"/>
      <c r="H50" s="337"/>
      <c r="I50" s="124" t="str">
        <f t="shared" si="1"/>
        <v/>
      </c>
      <c r="J50" s="58" t="str">
        <f t="shared" si="1"/>
        <v/>
      </c>
      <c r="K50" s="53" t="str">
        <f t="shared" si="1"/>
        <v/>
      </c>
      <c r="L50" s="338" t="str">
        <f t="shared" si="1"/>
        <v/>
      </c>
      <c r="M50" s="339"/>
      <c r="N50" s="340"/>
      <c r="O50" s="73" t="str">
        <f t="shared" si="2"/>
        <v/>
      </c>
      <c r="P50" s="341" t="str">
        <f t="shared" si="2"/>
        <v/>
      </c>
      <c r="Q50" s="342"/>
    </row>
    <row r="51" spans="1:17" ht="21.95" customHeight="1">
      <c r="A51" s="57" t="str">
        <f t="shared" si="0"/>
        <v/>
      </c>
      <c r="B51" s="337" t="str">
        <f t="shared" si="0"/>
        <v/>
      </c>
      <c r="C51" s="337"/>
      <c r="D51" s="337"/>
      <c r="E51" s="337"/>
      <c r="F51" s="337"/>
      <c r="G51" s="337"/>
      <c r="H51" s="337"/>
      <c r="I51" s="124" t="str">
        <f t="shared" si="1"/>
        <v/>
      </c>
      <c r="J51" s="58" t="str">
        <f t="shared" si="1"/>
        <v/>
      </c>
      <c r="K51" s="53" t="str">
        <f t="shared" si="1"/>
        <v/>
      </c>
      <c r="L51" s="338" t="str">
        <f t="shared" si="1"/>
        <v/>
      </c>
      <c r="M51" s="339"/>
      <c r="N51" s="340"/>
      <c r="O51" s="73" t="str">
        <f t="shared" si="2"/>
        <v/>
      </c>
      <c r="P51" s="341" t="str">
        <f t="shared" si="2"/>
        <v/>
      </c>
      <c r="Q51" s="342"/>
    </row>
    <row r="52" spans="1:17" ht="21.95" customHeight="1">
      <c r="A52" s="57" t="str">
        <f t="shared" si="0"/>
        <v/>
      </c>
      <c r="B52" s="337" t="str">
        <f t="shared" si="0"/>
        <v/>
      </c>
      <c r="C52" s="337"/>
      <c r="D52" s="337"/>
      <c r="E52" s="337"/>
      <c r="F52" s="337"/>
      <c r="G52" s="337"/>
      <c r="H52" s="337"/>
      <c r="I52" s="124" t="str">
        <f t="shared" si="1"/>
        <v/>
      </c>
      <c r="J52" s="58" t="str">
        <f t="shared" si="1"/>
        <v/>
      </c>
      <c r="K52" s="53" t="str">
        <f t="shared" si="1"/>
        <v/>
      </c>
      <c r="L52" s="338" t="str">
        <f t="shared" si="1"/>
        <v/>
      </c>
      <c r="M52" s="339"/>
      <c r="N52" s="340"/>
      <c r="O52" s="73" t="str">
        <f t="shared" si="2"/>
        <v/>
      </c>
      <c r="P52" s="341" t="str">
        <f t="shared" si="2"/>
        <v/>
      </c>
      <c r="Q52" s="342"/>
    </row>
    <row r="53" spans="1:17" ht="21.95" customHeight="1">
      <c r="A53" s="57" t="str">
        <f t="shared" si="0"/>
        <v/>
      </c>
      <c r="B53" s="337" t="str">
        <f t="shared" si="0"/>
        <v/>
      </c>
      <c r="C53" s="337"/>
      <c r="D53" s="337"/>
      <c r="E53" s="337"/>
      <c r="F53" s="337"/>
      <c r="G53" s="337"/>
      <c r="H53" s="337"/>
      <c r="I53" s="124" t="str">
        <f t="shared" si="1"/>
        <v/>
      </c>
      <c r="J53" s="58" t="str">
        <f t="shared" si="1"/>
        <v/>
      </c>
      <c r="K53" s="53" t="str">
        <f t="shared" si="1"/>
        <v/>
      </c>
      <c r="L53" s="338" t="str">
        <f t="shared" si="1"/>
        <v/>
      </c>
      <c r="M53" s="339"/>
      <c r="N53" s="340"/>
      <c r="O53" s="73" t="str">
        <f t="shared" si="2"/>
        <v/>
      </c>
      <c r="P53" s="341" t="str">
        <f t="shared" si="2"/>
        <v/>
      </c>
      <c r="Q53" s="342"/>
    </row>
    <row r="54" spans="1:17" ht="21.95" customHeight="1">
      <c r="A54" s="57" t="str">
        <f t="shared" si="0"/>
        <v/>
      </c>
      <c r="B54" s="337" t="str">
        <f t="shared" si="0"/>
        <v/>
      </c>
      <c r="C54" s="337"/>
      <c r="D54" s="337"/>
      <c r="E54" s="337"/>
      <c r="F54" s="337"/>
      <c r="G54" s="337"/>
      <c r="H54" s="337"/>
      <c r="I54" s="124" t="str">
        <f t="shared" si="1"/>
        <v/>
      </c>
      <c r="J54" s="58" t="str">
        <f t="shared" si="1"/>
        <v/>
      </c>
      <c r="K54" s="53" t="str">
        <f t="shared" si="1"/>
        <v/>
      </c>
      <c r="L54" s="338" t="str">
        <f t="shared" si="1"/>
        <v/>
      </c>
      <c r="M54" s="339"/>
      <c r="N54" s="340"/>
      <c r="O54" s="73" t="str">
        <f t="shared" si="2"/>
        <v/>
      </c>
      <c r="P54" s="341" t="str">
        <f t="shared" si="2"/>
        <v/>
      </c>
      <c r="Q54" s="342"/>
    </row>
    <row r="55" spans="1:17" ht="21.95" customHeight="1">
      <c r="A55" s="57" t="str">
        <f t="shared" si="0"/>
        <v/>
      </c>
      <c r="B55" s="337" t="str">
        <f t="shared" si="0"/>
        <v/>
      </c>
      <c r="C55" s="337"/>
      <c r="D55" s="337"/>
      <c r="E55" s="337"/>
      <c r="F55" s="337"/>
      <c r="G55" s="337"/>
      <c r="H55" s="337"/>
      <c r="I55" s="124" t="str">
        <f t="shared" si="1"/>
        <v/>
      </c>
      <c r="J55" s="58" t="str">
        <f t="shared" si="1"/>
        <v/>
      </c>
      <c r="K55" s="53" t="str">
        <f t="shared" si="1"/>
        <v/>
      </c>
      <c r="L55" s="338" t="str">
        <f t="shared" si="1"/>
        <v/>
      </c>
      <c r="M55" s="339"/>
      <c r="N55" s="340"/>
      <c r="O55" s="73" t="str">
        <f t="shared" si="2"/>
        <v/>
      </c>
      <c r="P55" s="341" t="str">
        <f t="shared" si="2"/>
        <v/>
      </c>
      <c r="Q55" s="342"/>
    </row>
    <row r="56" spans="1:17" ht="21.95" customHeight="1">
      <c r="A56" s="57" t="str">
        <f t="shared" si="0"/>
        <v/>
      </c>
      <c r="B56" s="337" t="str">
        <f t="shared" si="0"/>
        <v/>
      </c>
      <c r="C56" s="337"/>
      <c r="D56" s="337"/>
      <c r="E56" s="337"/>
      <c r="F56" s="337"/>
      <c r="G56" s="337"/>
      <c r="H56" s="337"/>
      <c r="I56" s="124" t="str">
        <f t="shared" si="1"/>
        <v/>
      </c>
      <c r="J56" s="58" t="str">
        <f t="shared" si="1"/>
        <v/>
      </c>
      <c r="K56" s="53" t="str">
        <f t="shared" si="1"/>
        <v/>
      </c>
      <c r="L56" s="338" t="str">
        <f t="shared" si="1"/>
        <v/>
      </c>
      <c r="M56" s="339"/>
      <c r="N56" s="340"/>
      <c r="O56" s="73" t="str">
        <f t="shared" si="2"/>
        <v/>
      </c>
      <c r="P56" s="341" t="str">
        <f t="shared" si="2"/>
        <v/>
      </c>
      <c r="Q56" s="342"/>
    </row>
    <row r="57" spans="1:17" ht="21.95" customHeight="1">
      <c r="A57" s="57" t="str">
        <f t="shared" si="0"/>
        <v/>
      </c>
      <c r="B57" s="337" t="str">
        <f t="shared" si="0"/>
        <v/>
      </c>
      <c r="C57" s="337"/>
      <c r="D57" s="337"/>
      <c r="E57" s="337"/>
      <c r="F57" s="337"/>
      <c r="G57" s="337"/>
      <c r="H57" s="337"/>
      <c r="I57" s="124" t="str">
        <f t="shared" si="1"/>
        <v/>
      </c>
      <c r="J57" s="58" t="str">
        <f t="shared" si="1"/>
        <v/>
      </c>
      <c r="K57" s="53" t="str">
        <f t="shared" si="1"/>
        <v/>
      </c>
      <c r="L57" s="338" t="str">
        <f t="shared" si="1"/>
        <v/>
      </c>
      <c r="M57" s="339"/>
      <c r="N57" s="340"/>
      <c r="O57" s="73" t="str">
        <f t="shared" si="2"/>
        <v/>
      </c>
      <c r="P57" s="341" t="str">
        <f t="shared" si="2"/>
        <v/>
      </c>
      <c r="Q57" s="342"/>
    </row>
    <row r="58" spans="1:17" ht="21.95" customHeight="1">
      <c r="A58" s="57" t="str">
        <f t="shared" si="0"/>
        <v/>
      </c>
      <c r="B58" s="337" t="str">
        <f t="shared" si="0"/>
        <v/>
      </c>
      <c r="C58" s="337"/>
      <c r="D58" s="337"/>
      <c r="E58" s="337"/>
      <c r="F58" s="337"/>
      <c r="G58" s="337"/>
      <c r="H58" s="337"/>
      <c r="I58" s="124" t="str">
        <f t="shared" si="1"/>
        <v/>
      </c>
      <c r="J58" s="58" t="str">
        <f t="shared" si="1"/>
        <v/>
      </c>
      <c r="K58" s="53" t="str">
        <f t="shared" si="1"/>
        <v/>
      </c>
      <c r="L58" s="338" t="str">
        <f t="shared" si="1"/>
        <v/>
      </c>
      <c r="M58" s="339"/>
      <c r="N58" s="340"/>
      <c r="O58" s="73" t="str">
        <f t="shared" si="2"/>
        <v/>
      </c>
      <c r="P58" s="341" t="str">
        <f t="shared" si="2"/>
        <v/>
      </c>
      <c r="Q58" s="342"/>
    </row>
    <row r="59" spans="1:17" ht="21.95" customHeight="1">
      <c r="A59" s="57" t="str">
        <f t="shared" si="0"/>
        <v/>
      </c>
      <c r="B59" s="337" t="str">
        <f t="shared" si="0"/>
        <v/>
      </c>
      <c r="C59" s="337"/>
      <c r="D59" s="337"/>
      <c r="E59" s="337"/>
      <c r="F59" s="337"/>
      <c r="G59" s="337"/>
      <c r="H59" s="337"/>
      <c r="I59" s="124" t="str">
        <f t="shared" si="1"/>
        <v/>
      </c>
      <c r="J59" s="58" t="str">
        <f t="shared" si="1"/>
        <v/>
      </c>
      <c r="K59" s="53" t="str">
        <f t="shared" si="1"/>
        <v/>
      </c>
      <c r="L59" s="338" t="str">
        <f t="shared" si="1"/>
        <v/>
      </c>
      <c r="M59" s="339"/>
      <c r="N59" s="340"/>
      <c r="O59" s="73" t="str">
        <f t="shared" si="2"/>
        <v/>
      </c>
      <c r="P59" s="341" t="str">
        <f t="shared" si="2"/>
        <v/>
      </c>
      <c r="Q59" s="342"/>
    </row>
    <row r="60" spans="1:17" ht="21.95" customHeight="1">
      <c r="A60" s="57" t="str">
        <f t="shared" si="0"/>
        <v/>
      </c>
      <c r="B60" s="337" t="str">
        <f t="shared" si="0"/>
        <v/>
      </c>
      <c r="C60" s="337"/>
      <c r="D60" s="337"/>
      <c r="E60" s="337"/>
      <c r="F60" s="337"/>
      <c r="G60" s="337"/>
      <c r="H60" s="337"/>
      <c r="I60" s="124" t="str">
        <f t="shared" si="1"/>
        <v/>
      </c>
      <c r="J60" s="58" t="str">
        <f t="shared" si="1"/>
        <v/>
      </c>
      <c r="K60" s="53" t="str">
        <f t="shared" si="1"/>
        <v/>
      </c>
      <c r="L60" s="338" t="str">
        <f t="shared" si="1"/>
        <v/>
      </c>
      <c r="M60" s="339"/>
      <c r="N60" s="340"/>
      <c r="O60" s="73" t="str">
        <f t="shared" si="2"/>
        <v/>
      </c>
      <c r="P60" s="341" t="str">
        <f t="shared" si="2"/>
        <v/>
      </c>
      <c r="Q60" s="342"/>
    </row>
    <row r="61" spans="1:17" ht="21.95" customHeight="1">
      <c r="A61" s="57" t="str">
        <f t="shared" si="0"/>
        <v/>
      </c>
      <c r="B61" s="337" t="str">
        <f t="shared" si="0"/>
        <v/>
      </c>
      <c r="C61" s="337"/>
      <c r="D61" s="337"/>
      <c r="E61" s="337"/>
      <c r="F61" s="337"/>
      <c r="G61" s="337"/>
      <c r="H61" s="337"/>
      <c r="I61" s="124" t="str">
        <f t="shared" si="1"/>
        <v/>
      </c>
      <c r="J61" s="58" t="str">
        <f t="shared" si="1"/>
        <v/>
      </c>
      <c r="K61" s="53" t="str">
        <f t="shared" si="1"/>
        <v/>
      </c>
      <c r="L61" s="338" t="str">
        <f t="shared" si="1"/>
        <v/>
      </c>
      <c r="M61" s="339"/>
      <c r="N61" s="340"/>
      <c r="O61" s="73" t="str">
        <f t="shared" si="2"/>
        <v/>
      </c>
      <c r="P61" s="341" t="str">
        <f t="shared" si="2"/>
        <v/>
      </c>
      <c r="Q61" s="342"/>
    </row>
    <row r="62" spans="1:17" ht="21.95" customHeight="1">
      <c r="A62" s="57" t="str">
        <f t="shared" si="0"/>
        <v/>
      </c>
      <c r="B62" s="337" t="str">
        <f t="shared" si="0"/>
        <v/>
      </c>
      <c r="C62" s="337"/>
      <c r="D62" s="337"/>
      <c r="E62" s="337"/>
      <c r="F62" s="337"/>
      <c r="G62" s="337"/>
      <c r="H62" s="337"/>
      <c r="I62" s="124" t="str">
        <f t="shared" si="1"/>
        <v/>
      </c>
      <c r="J62" s="58" t="str">
        <f t="shared" si="1"/>
        <v/>
      </c>
      <c r="K62" s="53" t="str">
        <f t="shared" si="1"/>
        <v/>
      </c>
      <c r="L62" s="338" t="str">
        <f t="shared" si="1"/>
        <v/>
      </c>
      <c r="M62" s="339"/>
      <c r="N62" s="340"/>
      <c r="O62" s="73" t="str">
        <f t="shared" si="2"/>
        <v/>
      </c>
      <c r="P62" s="341" t="str">
        <f t="shared" si="2"/>
        <v/>
      </c>
      <c r="Q62" s="342"/>
    </row>
    <row r="63" spans="1:17" ht="21.95" customHeight="1">
      <c r="A63" s="57" t="str">
        <f t="shared" si="0"/>
        <v/>
      </c>
      <c r="B63" s="337" t="str">
        <f t="shared" si="0"/>
        <v/>
      </c>
      <c r="C63" s="337"/>
      <c r="D63" s="337"/>
      <c r="E63" s="337"/>
      <c r="F63" s="337"/>
      <c r="G63" s="337"/>
      <c r="H63" s="337"/>
      <c r="I63" s="124" t="str">
        <f t="shared" si="1"/>
        <v/>
      </c>
      <c r="J63" s="58" t="str">
        <f t="shared" si="1"/>
        <v/>
      </c>
      <c r="K63" s="53" t="str">
        <f t="shared" si="1"/>
        <v/>
      </c>
      <c r="L63" s="338" t="str">
        <f t="shared" si="1"/>
        <v/>
      </c>
      <c r="M63" s="339"/>
      <c r="N63" s="340"/>
      <c r="O63" s="73" t="str">
        <f t="shared" si="2"/>
        <v/>
      </c>
      <c r="P63" s="341" t="str">
        <f t="shared" si="2"/>
        <v/>
      </c>
      <c r="Q63" s="342"/>
    </row>
    <row r="64" spans="1:17" ht="21.95" customHeight="1">
      <c r="A64" s="57" t="str">
        <f t="shared" ref="A64:B77" si="3">IF(A24="","",A24)</f>
        <v/>
      </c>
      <c r="B64" s="337" t="str">
        <f t="shared" si="3"/>
        <v/>
      </c>
      <c r="C64" s="337"/>
      <c r="D64" s="337"/>
      <c r="E64" s="337"/>
      <c r="F64" s="337"/>
      <c r="G64" s="337"/>
      <c r="H64" s="337"/>
      <c r="I64" s="124" t="str">
        <f t="shared" ref="I64:L77" si="4">IF(I24="","",I24)</f>
        <v/>
      </c>
      <c r="J64" s="58" t="str">
        <f t="shared" si="4"/>
        <v/>
      </c>
      <c r="K64" s="53" t="str">
        <f t="shared" si="4"/>
        <v/>
      </c>
      <c r="L64" s="338" t="str">
        <f t="shared" si="4"/>
        <v/>
      </c>
      <c r="M64" s="339"/>
      <c r="N64" s="340"/>
      <c r="O64" s="73" t="str">
        <f t="shared" ref="O64:P77" si="5">IF(O24="","",O24)</f>
        <v/>
      </c>
      <c r="P64" s="341" t="str">
        <f t="shared" si="5"/>
        <v/>
      </c>
      <c r="Q64" s="342"/>
    </row>
    <row r="65" spans="1:17" ht="21.95" customHeight="1">
      <c r="A65" s="57" t="str">
        <f t="shared" si="3"/>
        <v/>
      </c>
      <c r="B65" s="337" t="str">
        <f t="shared" si="3"/>
        <v/>
      </c>
      <c r="C65" s="337"/>
      <c r="D65" s="337"/>
      <c r="E65" s="337"/>
      <c r="F65" s="337"/>
      <c r="G65" s="337"/>
      <c r="H65" s="337"/>
      <c r="I65" s="124" t="str">
        <f t="shared" si="4"/>
        <v/>
      </c>
      <c r="J65" s="58" t="str">
        <f t="shared" si="4"/>
        <v/>
      </c>
      <c r="K65" s="53" t="str">
        <f t="shared" si="4"/>
        <v/>
      </c>
      <c r="L65" s="338" t="str">
        <f t="shared" si="4"/>
        <v/>
      </c>
      <c r="M65" s="339"/>
      <c r="N65" s="340"/>
      <c r="O65" s="73" t="str">
        <f t="shared" si="5"/>
        <v/>
      </c>
      <c r="P65" s="341" t="str">
        <f t="shared" si="5"/>
        <v/>
      </c>
      <c r="Q65" s="342"/>
    </row>
    <row r="66" spans="1:17" ht="21.95" customHeight="1">
      <c r="A66" s="57" t="str">
        <f t="shared" si="3"/>
        <v/>
      </c>
      <c r="B66" s="337" t="str">
        <f t="shared" si="3"/>
        <v/>
      </c>
      <c r="C66" s="337"/>
      <c r="D66" s="337"/>
      <c r="E66" s="337"/>
      <c r="F66" s="337"/>
      <c r="G66" s="337"/>
      <c r="H66" s="337"/>
      <c r="I66" s="124" t="str">
        <f t="shared" si="4"/>
        <v/>
      </c>
      <c r="J66" s="58" t="str">
        <f t="shared" si="4"/>
        <v/>
      </c>
      <c r="K66" s="53" t="str">
        <f t="shared" si="4"/>
        <v/>
      </c>
      <c r="L66" s="338" t="str">
        <f t="shared" si="4"/>
        <v/>
      </c>
      <c r="M66" s="339"/>
      <c r="N66" s="340"/>
      <c r="O66" s="73" t="str">
        <f t="shared" si="5"/>
        <v/>
      </c>
      <c r="P66" s="341" t="str">
        <f t="shared" si="5"/>
        <v/>
      </c>
      <c r="Q66" s="342"/>
    </row>
    <row r="67" spans="1:17" ht="21.95" customHeight="1">
      <c r="A67" s="57" t="str">
        <f t="shared" si="3"/>
        <v/>
      </c>
      <c r="B67" s="337" t="str">
        <f t="shared" si="3"/>
        <v/>
      </c>
      <c r="C67" s="337"/>
      <c r="D67" s="337"/>
      <c r="E67" s="337"/>
      <c r="F67" s="337"/>
      <c r="G67" s="337"/>
      <c r="H67" s="337"/>
      <c r="I67" s="124" t="str">
        <f t="shared" si="4"/>
        <v/>
      </c>
      <c r="J67" s="58" t="str">
        <f t="shared" si="4"/>
        <v/>
      </c>
      <c r="K67" s="53" t="str">
        <f t="shared" si="4"/>
        <v/>
      </c>
      <c r="L67" s="338" t="str">
        <f t="shared" si="4"/>
        <v/>
      </c>
      <c r="M67" s="339"/>
      <c r="N67" s="340"/>
      <c r="O67" s="73" t="str">
        <f t="shared" si="5"/>
        <v/>
      </c>
      <c r="P67" s="341" t="str">
        <f t="shared" si="5"/>
        <v/>
      </c>
      <c r="Q67" s="342"/>
    </row>
    <row r="68" spans="1:17" ht="21.95" customHeight="1">
      <c r="A68" s="57" t="str">
        <f t="shared" si="3"/>
        <v/>
      </c>
      <c r="B68" s="337" t="str">
        <f t="shared" si="3"/>
        <v/>
      </c>
      <c r="C68" s="337"/>
      <c r="D68" s="337"/>
      <c r="E68" s="337"/>
      <c r="F68" s="337"/>
      <c r="G68" s="337"/>
      <c r="H68" s="337"/>
      <c r="I68" s="124" t="str">
        <f t="shared" si="4"/>
        <v/>
      </c>
      <c r="J68" s="58" t="str">
        <f t="shared" si="4"/>
        <v/>
      </c>
      <c r="K68" s="53" t="str">
        <f t="shared" si="4"/>
        <v/>
      </c>
      <c r="L68" s="338" t="str">
        <f t="shared" si="4"/>
        <v/>
      </c>
      <c r="M68" s="339"/>
      <c r="N68" s="340"/>
      <c r="O68" s="73" t="str">
        <f t="shared" si="5"/>
        <v/>
      </c>
      <c r="P68" s="341" t="str">
        <f t="shared" si="5"/>
        <v/>
      </c>
      <c r="Q68" s="342"/>
    </row>
    <row r="69" spans="1:17" ht="21.95" customHeight="1">
      <c r="A69" s="57" t="str">
        <f t="shared" si="3"/>
        <v/>
      </c>
      <c r="B69" s="337" t="str">
        <f t="shared" si="3"/>
        <v/>
      </c>
      <c r="C69" s="337"/>
      <c r="D69" s="337"/>
      <c r="E69" s="337"/>
      <c r="F69" s="337"/>
      <c r="G69" s="337"/>
      <c r="H69" s="337"/>
      <c r="I69" s="124" t="str">
        <f t="shared" si="4"/>
        <v/>
      </c>
      <c r="J69" s="58" t="str">
        <f t="shared" si="4"/>
        <v/>
      </c>
      <c r="K69" s="53" t="str">
        <f t="shared" si="4"/>
        <v/>
      </c>
      <c r="L69" s="338" t="str">
        <f t="shared" si="4"/>
        <v/>
      </c>
      <c r="M69" s="339"/>
      <c r="N69" s="340"/>
      <c r="O69" s="73" t="str">
        <f t="shared" si="5"/>
        <v/>
      </c>
      <c r="P69" s="341" t="str">
        <f t="shared" si="5"/>
        <v/>
      </c>
      <c r="Q69" s="342"/>
    </row>
    <row r="70" spans="1:17" ht="21.95" customHeight="1">
      <c r="A70" s="57" t="str">
        <f t="shared" si="3"/>
        <v/>
      </c>
      <c r="B70" s="337" t="str">
        <f t="shared" si="3"/>
        <v/>
      </c>
      <c r="C70" s="337"/>
      <c r="D70" s="337"/>
      <c r="E70" s="337"/>
      <c r="F70" s="337"/>
      <c r="G70" s="337"/>
      <c r="H70" s="337"/>
      <c r="I70" s="124" t="str">
        <f t="shared" si="4"/>
        <v/>
      </c>
      <c r="J70" s="58" t="str">
        <f t="shared" si="4"/>
        <v/>
      </c>
      <c r="K70" s="53" t="str">
        <f t="shared" si="4"/>
        <v/>
      </c>
      <c r="L70" s="338" t="str">
        <f t="shared" si="4"/>
        <v/>
      </c>
      <c r="M70" s="339"/>
      <c r="N70" s="340"/>
      <c r="O70" s="73" t="str">
        <f t="shared" si="5"/>
        <v/>
      </c>
      <c r="P70" s="341" t="str">
        <f t="shared" si="5"/>
        <v/>
      </c>
      <c r="Q70" s="342"/>
    </row>
    <row r="71" spans="1:17" ht="21.95" customHeight="1">
      <c r="A71" s="57" t="str">
        <f t="shared" si="3"/>
        <v/>
      </c>
      <c r="B71" s="337" t="str">
        <f t="shared" si="3"/>
        <v/>
      </c>
      <c r="C71" s="337"/>
      <c r="D71" s="337"/>
      <c r="E71" s="337"/>
      <c r="F71" s="337"/>
      <c r="G71" s="337"/>
      <c r="H71" s="337"/>
      <c r="I71" s="124" t="str">
        <f t="shared" si="4"/>
        <v/>
      </c>
      <c r="J71" s="58" t="str">
        <f t="shared" si="4"/>
        <v/>
      </c>
      <c r="K71" s="53" t="str">
        <f t="shared" si="4"/>
        <v/>
      </c>
      <c r="L71" s="338" t="str">
        <f t="shared" si="4"/>
        <v/>
      </c>
      <c r="M71" s="339"/>
      <c r="N71" s="340"/>
      <c r="O71" s="73" t="str">
        <f t="shared" si="5"/>
        <v/>
      </c>
      <c r="P71" s="341" t="str">
        <f t="shared" si="5"/>
        <v/>
      </c>
      <c r="Q71" s="342"/>
    </row>
    <row r="72" spans="1:17" ht="21.95" customHeight="1">
      <c r="A72" s="57" t="str">
        <f t="shared" si="3"/>
        <v/>
      </c>
      <c r="B72" s="337" t="str">
        <f t="shared" si="3"/>
        <v/>
      </c>
      <c r="C72" s="337"/>
      <c r="D72" s="337"/>
      <c r="E72" s="337"/>
      <c r="F72" s="337"/>
      <c r="G72" s="337"/>
      <c r="H72" s="337"/>
      <c r="I72" s="124" t="str">
        <f t="shared" si="4"/>
        <v/>
      </c>
      <c r="J72" s="58" t="str">
        <f t="shared" si="4"/>
        <v/>
      </c>
      <c r="K72" s="53" t="str">
        <f t="shared" si="4"/>
        <v/>
      </c>
      <c r="L72" s="338" t="str">
        <f t="shared" si="4"/>
        <v/>
      </c>
      <c r="M72" s="339"/>
      <c r="N72" s="340"/>
      <c r="O72" s="73" t="str">
        <f t="shared" si="5"/>
        <v/>
      </c>
      <c r="P72" s="341" t="str">
        <f t="shared" si="5"/>
        <v/>
      </c>
      <c r="Q72" s="342"/>
    </row>
    <row r="73" spans="1:17" ht="21.95" customHeight="1">
      <c r="A73" s="57" t="str">
        <f t="shared" si="3"/>
        <v/>
      </c>
      <c r="B73" s="337" t="str">
        <f t="shared" si="3"/>
        <v/>
      </c>
      <c r="C73" s="337"/>
      <c r="D73" s="337"/>
      <c r="E73" s="337"/>
      <c r="F73" s="337"/>
      <c r="G73" s="337"/>
      <c r="H73" s="337"/>
      <c r="I73" s="124" t="str">
        <f t="shared" si="4"/>
        <v/>
      </c>
      <c r="J73" s="58" t="str">
        <f t="shared" si="4"/>
        <v/>
      </c>
      <c r="K73" s="53" t="str">
        <f t="shared" si="4"/>
        <v/>
      </c>
      <c r="L73" s="338" t="str">
        <f t="shared" si="4"/>
        <v/>
      </c>
      <c r="M73" s="339"/>
      <c r="N73" s="340"/>
      <c r="O73" s="73" t="str">
        <f t="shared" si="5"/>
        <v/>
      </c>
      <c r="P73" s="341" t="str">
        <f t="shared" si="5"/>
        <v/>
      </c>
      <c r="Q73" s="342"/>
    </row>
    <row r="74" spans="1:17" ht="21.95" customHeight="1">
      <c r="A74" s="57" t="str">
        <f t="shared" si="3"/>
        <v/>
      </c>
      <c r="B74" s="337" t="str">
        <f t="shared" si="3"/>
        <v/>
      </c>
      <c r="C74" s="337"/>
      <c r="D74" s="337"/>
      <c r="E74" s="337"/>
      <c r="F74" s="337"/>
      <c r="G74" s="337"/>
      <c r="H74" s="337"/>
      <c r="I74" s="124" t="str">
        <f t="shared" si="4"/>
        <v/>
      </c>
      <c r="J74" s="58" t="str">
        <f t="shared" si="4"/>
        <v/>
      </c>
      <c r="K74" s="53" t="str">
        <f t="shared" si="4"/>
        <v/>
      </c>
      <c r="L74" s="338" t="str">
        <f t="shared" si="4"/>
        <v/>
      </c>
      <c r="M74" s="339"/>
      <c r="N74" s="340"/>
      <c r="O74" s="73" t="str">
        <f t="shared" si="5"/>
        <v/>
      </c>
      <c r="P74" s="341" t="str">
        <f t="shared" si="5"/>
        <v/>
      </c>
      <c r="Q74" s="342"/>
    </row>
    <row r="75" spans="1:17" ht="21.95" customHeight="1">
      <c r="A75" s="57" t="str">
        <f t="shared" si="3"/>
        <v/>
      </c>
      <c r="B75" s="337" t="str">
        <f t="shared" si="3"/>
        <v/>
      </c>
      <c r="C75" s="337"/>
      <c r="D75" s="337"/>
      <c r="E75" s="337"/>
      <c r="F75" s="337"/>
      <c r="G75" s="337"/>
      <c r="H75" s="337"/>
      <c r="I75" s="124" t="str">
        <f t="shared" si="4"/>
        <v/>
      </c>
      <c r="J75" s="58" t="str">
        <f t="shared" si="4"/>
        <v/>
      </c>
      <c r="K75" s="53" t="str">
        <f t="shared" si="4"/>
        <v/>
      </c>
      <c r="L75" s="338" t="str">
        <f t="shared" si="4"/>
        <v/>
      </c>
      <c r="M75" s="339"/>
      <c r="N75" s="340"/>
      <c r="O75" s="73" t="str">
        <f t="shared" si="5"/>
        <v/>
      </c>
      <c r="P75" s="341" t="str">
        <f t="shared" si="5"/>
        <v/>
      </c>
      <c r="Q75" s="342"/>
    </row>
    <row r="76" spans="1:17" ht="21.95" customHeight="1">
      <c r="A76" s="57" t="str">
        <f t="shared" si="3"/>
        <v/>
      </c>
      <c r="B76" s="337" t="str">
        <f t="shared" si="3"/>
        <v/>
      </c>
      <c r="C76" s="337"/>
      <c r="D76" s="337"/>
      <c r="E76" s="337"/>
      <c r="F76" s="337"/>
      <c r="G76" s="337"/>
      <c r="H76" s="337"/>
      <c r="I76" s="124" t="str">
        <f t="shared" si="4"/>
        <v/>
      </c>
      <c r="J76" s="58" t="str">
        <f t="shared" si="4"/>
        <v/>
      </c>
      <c r="K76" s="53" t="str">
        <f t="shared" si="4"/>
        <v/>
      </c>
      <c r="L76" s="338" t="str">
        <f t="shared" si="4"/>
        <v/>
      </c>
      <c r="M76" s="339"/>
      <c r="N76" s="340"/>
      <c r="O76" s="73" t="str">
        <f t="shared" si="5"/>
        <v/>
      </c>
      <c r="P76" s="341" t="str">
        <f t="shared" si="5"/>
        <v/>
      </c>
      <c r="Q76" s="342"/>
    </row>
    <row r="77" spans="1:17" ht="21.95" customHeight="1">
      <c r="A77" s="57" t="str">
        <f t="shared" si="3"/>
        <v/>
      </c>
      <c r="B77" s="337" t="str">
        <f t="shared" si="3"/>
        <v/>
      </c>
      <c r="C77" s="337"/>
      <c r="D77" s="337"/>
      <c r="E77" s="337"/>
      <c r="F77" s="337"/>
      <c r="G77" s="337"/>
      <c r="H77" s="337"/>
      <c r="I77" s="124" t="str">
        <f t="shared" si="4"/>
        <v/>
      </c>
      <c r="J77" s="58" t="str">
        <f t="shared" si="4"/>
        <v/>
      </c>
      <c r="K77" s="53" t="str">
        <f t="shared" si="4"/>
        <v/>
      </c>
      <c r="L77" s="338" t="str">
        <f t="shared" si="4"/>
        <v/>
      </c>
      <c r="M77" s="339"/>
      <c r="N77" s="340"/>
      <c r="O77" s="73" t="str">
        <f t="shared" si="5"/>
        <v/>
      </c>
      <c r="P77" s="341" t="str">
        <f t="shared" si="5"/>
        <v/>
      </c>
      <c r="Q77" s="342"/>
    </row>
    <row r="78" spans="1:17" ht="21.95" customHeight="1">
      <c r="A78" s="329" t="s">
        <v>90</v>
      </c>
      <c r="B78" s="330"/>
      <c r="C78" s="330"/>
      <c r="D78" s="330"/>
      <c r="E78" s="330"/>
      <c r="F78" s="330"/>
      <c r="G78" s="330"/>
      <c r="H78" s="331"/>
      <c r="I78" s="50"/>
      <c r="J78" s="59"/>
      <c r="K78" s="51"/>
      <c r="L78" s="332">
        <f>IF(L38="","",L38)</f>
        <v>0</v>
      </c>
      <c r="M78" s="333"/>
      <c r="N78" s="334"/>
      <c r="O78" s="51"/>
      <c r="P78" s="335"/>
      <c r="Q78" s="336"/>
    </row>
    <row r="79" spans="1:17" ht="24.95" customHeight="1">
      <c r="A79" s="241"/>
      <c r="B79" s="241"/>
      <c r="C79" s="241"/>
      <c r="D79" s="241"/>
      <c r="E79" s="241"/>
      <c r="F79" s="241"/>
      <c r="G79" s="241"/>
      <c r="H79" s="15"/>
      <c r="I79" s="17"/>
      <c r="J79" s="17"/>
      <c r="M79" s="740"/>
      <c r="N79" s="740"/>
      <c r="O79" s="17"/>
    </row>
    <row r="80" spans="1:17" ht="24.95" customHeight="1">
      <c r="A80" s="241"/>
      <c r="B80" s="241"/>
      <c r="C80" s="241"/>
      <c r="D80" s="241"/>
      <c r="E80" s="241"/>
      <c r="F80" s="241"/>
      <c r="G80" s="241"/>
      <c r="H80" s="15"/>
      <c r="I80" s="242" t="s">
        <v>108</v>
      </c>
      <c r="J80" s="242"/>
      <c r="K80" s="242"/>
      <c r="L80" s="741">
        <f>IF(L40="","",L40)</f>
        <v>0</v>
      </c>
      <c r="M80" s="741"/>
      <c r="N80" s="741"/>
      <c r="O80" s="33"/>
    </row>
    <row r="81" s="1" customFormat="1"/>
    <row r="82" s="1" customFormat="1"/>
    <row r="83" s="1" customFormat="1"/>
    <row r="84" s="1" customFormat="1"/>
  </sheetData>
  <sheetProtection algorithmName="SHA-512" hashValue="CBe0+RzvW06I/4xDacYG8eGJdkrGF2n9c5SwI5Yc0GlGq3OPbMTR7FcrA2Tzxw2rng5SShSqbBBAq2qyJ+Px9w==" saltValue="yfW9dItdkZVxSCK9WfZxQA==" spinCount="100000" sheet="1" formatCells="0" selectLockedCells="1"/>
  <mergeCells count="224">
    <mergeCell ref="A79:G79"/>
    <mergeCell ref="M79:N79"/>
    <mergeCell ref="A80:G80"/>
    <mergeCell ref="I80:K80"/>
    <mergeCell ref="L80:N80"/>
    <mergeCell ref="B77:H77"/>
    <mergeCell ref="L77:N77"/>
    <mergeCell ref="P77:Q77"/>
    <mergeCell ref="A78:H78"/>
    <mergeCell ref="L78:N78"/>
    <mergeCell ref="P78:Q78"/>
    <mergeCell ref="B75:H75"/>
    <mergeCell ref="L75:N75"/>
    <mergeCell ref="P75:Q75"/>
    <mergeCell ref="B76:H76"/>
    <mergeCell ref="L76:N76"/>
    <mergeCell ref="P76:Q76"/>
    <mergeCell ref="B73:H73"/>
    <mergeCell ref="L73:N73"/>
    <mergeCell ref="P73:Q73"/>
    <mergeCell ref="B74:H74"/>
    <mergeCell ref="L74:N74"/>
    <mergeCell ref="P74:Q74"/>
    <mergeCell ref="B71:H71"/>
    <mergeCell ref="L71:N71"/>
    <mergeCell ref="P71:Q71"/>
    <mergeCell ref="B72:H72"/>
    <mergeCell ref="L72:N72"/>
    <mergeCell ref="P72:Q72"/>
    <mergeCell ref="B69:H69"/>
    <mergeCell ref="L69:N69"/>
    <mergeCell ref="P69:Q69"/>
    <mergeCell ref="B70:H70"/>
    <mergeCell ref="L70:N70"/>
    <mergeCell ref="P70:Q70"/>
    <mergeCell ref="B67:H67"/>
    <mergeCell ref="L67:N67"/>
    <mergeCell ref="P67:Q67"/>
    <mergeCell ref="B68:H68"/>
    <mergeCell ref="L68:N68"/>
    <mergeCell ref="P68:Q68"/>
    <mergeCell ref="B65:H65"/>
    <mergeCell ref="L65:N65"/>
    <mergeCell ref="P65:Q65"/>
    <mergeCell ref="B66:H66"/>
    <mergeCell ref="L66:N66"/>
    <mergeCell ref="P66:Q66"/>
    <mergeCell ref="B63:H63"/>
    <mergeCell ref="L63:N63"/>
    <mergeCell ref="P63:Q63"/>
    <mergeCell ref="B64:H64"/>
    <mergeCell ref="L64:N64"/>
    <mergeCell ref="P64:Q64"/>
    <mergeCell ref="B61:H61"/>
    <mergeCell ref="L61:N61"/>
    <mergeCell ref="P61:Q61"/>
    <mergeCell ref="B62:H62"/>
    <mergeCell ref="L62:N62"/>
    <mergeCell ref="P62:Q62"/>
    <mergeCell ref="B59:H59"/>
    <mergeCell ref="L59:N59"/>
    <mergeCell ref="P59:Q59"/>
    <mergeCell ref="B60:H60"/>
    <mergeCell ref="L60:N60"/>
    <mergeCell ref="P60:Q60"/>
    <mergeCell ref="B57:H57"/>
    <mergeCell ref="L57:N57"/>
    <mergeCell ref="P57:Q57"/>
    <mergeCell ref="B58:H58"/>
    <mergeCell ref="L58:N58"/>
    <mergeCell ref="P58:Q58"/>
    <mergeCell ref="B55:H55"/>
    <mergeCell ref="L55:N55"/>
    <mergeCell ref="P55:Q55"/>
    <mergeCell ref="B56:H56"/>
    <mergeCell ref="L56:N56"/>
    <mergeCell ref="P56:Q56"/>
    <mergeCell ref="B53:H53"/>
    <mergeCell ref="L53:N53"/>
    <mergeCell ref="P53:Q53"/>
    <mergeCell ref="B54:H54"/>
    <mergeCell ref="L54:N54"/>
    <mergeCell ref="P54:Q54"/>
    <mergeCell ref="B51:H51"/>
    <mergeCell ref="L51:N51"/>
    <mergeCell ref="P51:Q51"/>
    <mergeCell ref="B52:H52"/>
    <mergeCell ref="L52:N52"/>
    <mergeCell ref="P52:Q52"/>
    <mergeCell ref="B49:H49"/>
    <mergeCell ref="L49:N49"/>
    <mergeCell ref="P49:Q49"/>
    <mergeCell ref="B50:H50"/>
    <mergeCell ref="L50:N50"/>
    <mergeCell ref="P50:Q50"/>
    <mergeCell ref="B47:H47"/>
    <mergeCell ref="L47:N47"/>
    <mergeCell ref="P47:Q47"/>
    <mergeCell ref="B48:H48"/>
    <mergeCell ref="L48:N48"/>
    <mergeCell ref="P48:Q48"/>
    <mergeCell ref="A44:B44"/>
    <mergeCell ref="C44:J44"/>
    <mergeCell ref="L44:M44"/>
    <mergeCell ref="B46:H46"/>
    <mergeCell ref="L46:N46"/>
    <mergeCell ref="P46:Q46"/>
    <mergeCell ref="A39:G39"/>
    <mergeCell ref="M39:N39"/>
    <mergeCell ref="A40:G40"/>
    <mergeCell ref="I40:K40"/>
    <mergeCell ref="L40:N40"/>
    <mergeCell ref="B37:H37"/>
    <mergeCell ref="L37:N37"/>
    <mergeCell ref="P37:Q37"/>
    <mergeCell ref="A38:H38"/>
    <mergeCell ref="L38:N38"/>
    <mergeCell ref="P38:Q38"/>
    <mergeCell ref="B35:H35"/>
    <mergeCell ref="L35:N35"/>
    <mergeCell ref="P35:Q35"/>
    <mergeCell ref="B36:H36"/>
    <mergeCell ref="L36:N36"/>
    <mergeCell ref="P36:Q36"/>
    <mergeCell ref="B33:H33"/>
    <mergeCell ref="L33:N33"/>
    <mergeCell ref="P33:Q33"/>
    <mergeCell ref="B34:H34"/>
    <mergeCell ref="L34:N34"/>
    <mergeCell ref="P34:Q34"/>
    <mergeCell ref="B31:H31"/>
    <mergeCell ref="L31:N31"/>
    <mergeCell ref="P31:Q31"/>
    <mergeCell ref="B32:H32"/>
    <mergeCell ref="L32:N32"/>
    <mergeCell ref="P32:Q32"/>
    <mergeCell ref="B29:H29"/>
    <mergeCell ref="L29:N29"/>
    <mergeCell ref="P29:Q29"/>
    <mergeCell ref="B30:H30"/>
    <mergeCell ref="L30:N30"/>
    <mergeCell ref="P30:Q30"/>
    <mergeCell ref="B27:H27"/>
    <mergeCell ref="L27:N27"/>
    <mergeCell ref="P27:Q27"/>
    <mergeCell ref="B28:H28"/>
    <mergeCell ref="L28:N28"/>
    <mergeCell ref="P28:Q28"/>
    <mergeCell ref="B25:H25"/>
    <mergeCell ref="L25:N25"/>
    <mergeCell ref="P25:Q25"/>
    <mergeCell ref="B26:H26"/>
    <mergeCell ref="L26:N26"/>
    <mergeCell ref="P26:Q26"/>
    <mergeCell ref="B23:H23"/>
    <mergeCell ref="L23:N23"/>
    <mergeCell ref="P23:Q23"/>
    <mergeCell ref="B24:H24"/>
    <mergeCell ref="L24:N24"/>
    <mergeCell ref="P24:Q24"/>
    <mergeCell ref="B21:H21"/>
    <mergeCell ref="L21:N21"/>
    <mergeCell ref="P21:Q21"/>
    <mergeCell ref="B22:H22"/>
    <mergeCell ref="L22:N22"/>
    <mergeCell ref="P22:Q22"/>
    <mergeCell ref="B19:H19"/>
    <mergeCell ref="L19:N19"/>
    <mergeCell ref="P19:Q19"/>
    <mergeCell ref="B20:H20"/>
    <mergeCell ref="L20:N20"/>
    <mergeCell ref="P20:Q20"/>
    <mergeCell ref="B17:H17"/>
    <mergeCell ref="L17:N17"/>
    <mergeCell ref="P17:Q17"/>
    <mergeCell ref="B18:H18"/>
    <mergeCell ref="L18:N18"/>
    <mergeCell ref="P18:Q18"/>
    <mergeCell ref="L15:N15"/>
    <mergeCell ref="P15:Q15"/>
    <mergeCell ref="B16:H16"/>
    <mergeCell ref="L16:N16"/>
    <mergeCell ref="P16:Q16"/>
    <mergeCell ref="B13:H13"/>
    <mergeCell ref="L13:N13"/>
    <mergeCell ref="P13:Q13"/>
    <mergeCell ref="B14:H14"/>
    <mergeCell ref="L14:N14"/>
    <mergeCell ref="P14:Q14"/>
    <mergeCell ref="A4:B4"/>
    <mergeCell ref="C4:J4"/>
    <mergeCell ref="L4:M4"/>
    <mergeCell ref="B6:H6"/>
    <mergeCell ref="L6:N6"/>
    <mergeCell ref="P6:Q6"/>
    <mergeCell ref="A1:N1"/>
    <mergeCell ref="O1:Q1"/>
    <mergeCell ref="A2:K2"/>
    <mergeCell ref="L2:M3"/>
    <mergeCell ref="N2:Q3"/>
    <mergeCell ref="A41:N41"/>
    <mergeCell ref="O41:Q41"/>
    <mergeCell ref="A42:K42"/>
    <mergeCell ref="L42:M43"/>
    <mergeCell ref="N42:Q43"/>
    <mergeCell ref="B7:H7"/>
    <mergeCell ref="L7:N7"/>
    <mergeCell ref="P7:Q7"/>
    <mergeCell ref="B8:H8"/>
    <mergeCell ref="L8:N8"/>
    <mergeCell ref="P8:Q8"/>
    <mergeCell ref="B11:H11"/>
    <mergeCell ref="L11:N11"/>
    <mergeCell ref="P11:Q11"/>
    <mergeCell ref="B12:H12"/>
    <mergeCell ref="L12:N12"/>
    <mergeCell ref="P12:Q12"/>
    <mergeCell ref="B9:H9"/>
    <mergeCell ref="L9:N9"/>
    <mergeCell ref="P9:Q9"/>
    <mergeCell ref="B10:H10"/>
    <mergeCell ref="L10:N10"/>
    <mergeCell ref="P10:Q10"/>
    <mergeCell ref="B15:H15"/>
  </mergeCells>
  <phoneticPr fontId="2"/>
  <dataValidations count="1">
    <dataValidation type="list" allowBlank="1" showInputMessage="1" showErrorMessage="1" sqref="O7:O37" xr:uid="{E2F43AF0-8AB8-40DF-A1E5-BB3C15A5BF87}">
      <formula1>"10％,8％,非課税,対象外"</formula1>
    </dataValidation>
  </dataValidations>
  <printOptions horizontalCentered="1"/>
  <pageMargins left="0.47244094488188981" right="0.19685039370078741" top="0.39370078740157483" bottom="0" header="0.31496062992125984" footer="0.31496062992125984"/>
  <pageSetup paperSize="9" orientation="portrait" blackAndWhite="1" r:id="rId1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取扱について</vt:lpstr>
      <vt:lpstr>請求書(工事)</vt:lpstr>
      <vt:lpstr>請求書(工事)明細</vt:lpstr>
      <vt:lpstr>請求書(工事) (記入例)</vt:lpstr>
      <vt:lpstr>請求書(工事)明細 (記入例)</vt:lpstr>
      <vt:lpstr>請求書(材料･ﾘｰｽ･他)</vt:lpstr>
      <vt:lpstr>請求書(材料･ﾘｰｽ･他) (記入例)</vt:lpstr>
      <vt:lpstr>請求書(材料･ﾘｰｽ･他)2ﾍﾟｰｼﾞ</vt:lpstr>
      <vt:lpstr>請求書(材料･ﾘｰｽ･他)3ﾍﾟｰｼﾞ</vt:lpstr>
      <vt:lpstr>'請求書(工事)'!Print_Area</vt:lpstr>
      <vt:lpstr>'請求書(工事) (記入例)'!Print_Area</vt:lpstr>
      <vt:lpstr>'請求書(工事)明細'!Print_Area</vt:lpstr>
      <vt:lpstr>'請求書(工事)明細 (記入例)'!Print_Area</vt:lpstr>
      <vt:lpstr>'請求書(材料･ﾘｰｽ･他)'!Print_Area</vt:lpstr>
      <vt:lpstr>'請求書(材料･ﾘｰｽ･他) (記入例)'!Print_Area</vt:lpstr>
      <vt:lpstr>'請求書(材料･ﾘｰｽ･他)2ﾍﾟｰｼﾞ'!Print_Area</vt:lpstr>
      <vt:lpstr>'請求書(材料･ﾘｰｽ･他)3ﾍﾟｰｼﾞ'!Print_Area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hd001234</dc:creator>
  <cp:lastModifiedBy>茂路 麻衣子</cp:lastModifiedBy>
  <cp:lastPrinted>2023-09-11T04:52:33Z</cp:lastPrinted>
  <dcterms:created xsi:type="dcterms:W3CDTF">2019-09-10T05:52:11Z</dcterms:created>
  <dcterms:modified xsi:type="dcterms:W3CDTF">2023-09-22T04:12:47Z</dcterms:modified>
</cp:coreProperties>
</file>